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609" firstSheet="12" activeTab="18"/>
  </bookViews>
  <sheets>
    <sheet name="28февраля" sheetId="1" r:id="rId1"/>
    <sheet name="27февраля" sheetId="2" r:id="rId2"/>
    <sheet name="26февраля" sheetId="3" r:id="rId3"/>
    <sheet name="25февраля" sheetId="4" r:id="rId4"/>
    <sheet name="22февраля" sheetId="5" r:id="rId5"/>
    <sheet name="21февраля" sheetId="6" r:id="rId6"/>
    <sheet name="20февраля" sheetId="7" r:id="rId7"/>
    <sheet name="19февраля" sheetId="8" r:id="rId8"/>
    <sheet name="18февраля" sheetId="9" r:id="rId9"/>
    <sheet name="15февраля" sheetId="10" r:id="rId10"/>
    <sheet name="14марта" sheetId="11" r:id="rId11"/>
    <sheet name="13марта" sheetId="12" r:id="rId12"/>
    <sheet name="12марта" sheetId="13" r:id="rId13"/>
    <sheet name="11 марта" sheetId="14" r:id="rId14"/>
    <sheet name="7марта" sheetId="15" r:id="rId15"/>
    <sheet name="6 марта" sheetId="16" r:id="rId16"/>
    <sheet name="5марта" sheetId="17" r:id="rId17"/>
    <sheet name="4марта" sheetId="18" r:id="rId18"/>
    <sheet name="5 июня" sheetId="19" r:id="rId19"/>
    <sheet name="4 июня" sheetId="20" r:id="rId20"/>
    <sheet name="3 июня" sheetId="21" r:id="rId21"/>
  </sheets>
  <definedNames/>
  <calcPr fullCalcOnLoad="1"/>
</workbook>
</file>

<file path=xl/sharedStrings.xml><?xml version="1.0" encoding="utf-8"?>
<sst xmlns="http://schemas.openxmlformats.org/spreadsheetml/2006/main" count="1335" uniqueCount="243">
  <si>
    <t xml:space="preserve">Меню </t>
  </si>
  <si>
    <t>I. завтрак</t>
  </si>
  <si>
    <t>II. Обед</t>
  </si>
  <si>
    <t xml:space="preserve">Наименование и количество продуктов питания, подлежащих закладке на 1 человека </t>
  </si>
  <si>
    <t>чай</t>
  </si>
  <si>
    <t>сахар</t>
  </si>
  <si>
    <t>соль</t>
  </si>
  <si>
    <t>Итого на 1 человека</t>
  </si>
  <si>
    <t>Итого к выдаче</t>
  </si>
  <si>
    <t>Цена*</t>
  </si>
  <si>
    <t>На сумму</t>
  </si>
  <si>
    <t>человек</t>
  </si>
  <si>
    <t>------------)Заполняется при ежедневном списении продуктов в расход</t>
  </si>
  <si>
    <t>Врач (диетсестра)</t>
  </si>
  <si>
    <t>Продукты выдал кладовщик</t>
  </si>
  <si>
    <t>лук</t>
  </si>
  <si>
    <t>картофель</t>
  </si>
  <si>
    <t>молоко</t>
  </si>
  <si>
    <t>вермишель</t>
  </si>
  <si>
    <t>хлеб пшен</t>
  </si>
  <si>
    <t>хлеб ржан</t>
  </si>
  <si>
    <t>масло сли</t>
  </si>
  <si>
    <t>мороковь</t>
  </si>
  <si>
    <t>мука</t>
  </si>
  <si>
    <t>полдник</t>
  </si>
  <si>
    <t>грудка</t>
  </si>
  <si>
    <t>МДОУ ДС № 4</t>
  </si>
  <si>
    <t>Меню-раскладка</t>
  </si>
  <si>
    <t>Утверждаю:</t>
  </si>
  <si>
    <t xml:space="preserve">заведующая                               Т.М. Щеголькова </t>
  </si>
  <si>
    <t>2 завтрак</t>
  </si>
  <si>
    <t>салат</t>
  </si>
  <si>
    <t>кисель</t>
  </si>
  <si>
    <t>масло раст</t>
  </si>
  <si>
    <t>рис</t>
  </si>
  <si>
    <t>геркулес</t>
  </si>
  <si>
    <t>горох</t>
  </si>
  <si>
    <t>перловка</t>
  </si>
  <si>
    <t>яйцо</t>
  </si>
  <si>
    <t>кофе</t>
  </si>
  <si>
    <t>манка</t>
  </si>
  <si>
    <t>сметана</t>
  </si>
  <si>
    <t>творог</t>
  </si>
  <si>
    <t>сыр</t>
  </si>
  <si>
    <t>Сгибнева А.Г.</t>
  </si>
  <si>
    <t>Кисткина И.А.</t>
  </si>
  <si>
    <t>хлеб ржаной</t>
  </si>
  <si>
    <t>выход блюд</t>
  </si>
  <si>
    <t>компот из сухофруктов</t>
  </si>
  <si>
    <t>чай сладкий</t>
  </si>
  <si>
    <t>запеканка творожная</t>
  </si>
  <si>
    <t xml:space="preserve">батон пшеничный с маслом </t>
  </si>
  <si>
    <t>150/200</t>
  </si>
  <si>
    <t>45/60</t>
  </si>
  <si>
    <t>200/250</t>
  </si>
  <si>
    <t>60/70/100/150</t>
  </si>
  <si>
    <t>гречка</t>
  </si>
  <si>
    <t>печенье</t>
  </si>
  <si>
    <t>пшено</t>
  </si>
  <si>
    <t>морковь</t>
  </si>
  <si>
    <t>томат</t>
  </si>
  <si>
    <t>рожки</t>
  </si>
  <si>
    <t>батон пшеничный</t>
  </si>
  <si>
    <t>моркоковь</t>
  </si>
  <si>
    <t>сухофрукты</t>
  </si>
  <si>
    <t>капуста св</t>
  </si>
  <si>
    <t>сок</t>
  </si>
  <si>
    <t>помидоры</t>
  </si>
  <si>
    <t>морковьоковь</t>
  </si>
  <si>
    <t>гуляш с кашей гречневой</t>
  </si>
  <si>
    <t>вафли</t>
  </si>
  <si>
    <t>кофейный напиток</t>
  </si>
  <si>
    <t>батон пшеничный с маслом   сыр</t>
  </si>
  <si>
    <t xml:space="preserve">батон пшеничный с маслом   </t>
  </si>
  <si>
    <t>40/55</t>
  </si>
  <si>
    <t>свекла</t>
  </si>
  <si>
    <t xml:space="preserve">заведующая                              Т.М. Щеголькова </t>
  </si>
  <si>
    <t>Т.М.Щеголькова</t>
  </si>
  <si>
    <t>60/70/100/150/50</t>
  </si>
  <si>
    <t>суп полевой на м/б со сметаной</t>
  </si>
  <si>
    <t xml:space="preserve">заведуюйщая                             Т.М. Щеголькова </t>
  </si>
  <si>
    <t>масло слив</t>
  </si>
  <si>
    <t xml:space="preserve">заведующая                               Т.М. щеголькова </t>
  </si>
  <si>
    <t>заведующая</t>
  </si>
  <si>
    <t xml:space="preserve">заведующая                               Т.М.щеголькова </t>
  </si>
  <si>
    <t>Щеголькова</t>
  </si>
  <si>
    <t>бананы</t>
  </si>
  <si>
    <t>суп перловый на м/б со сметаной</t>
  </si>
  <si>
    <t>каша гречневая рассыпчатая</t>
  </si>
  <si>
    <t>пряник</t>
  </si>
  <si>
    <t>рыба св</t>
  </si>
  <si>
    <t>говядина</t>
  </si>
  <si>
    <t>50/70</t>
  </si>
  <si>
    <t>ёжики</t>
  </si>
  <si>
    <t>батон пшеничный со сгущёнкой</t>
  </si>
  <si>
    <t>сгущёнка</t>
  </si>
  <si>
    <t>рулет бисквитный</t>
  </si>
  <si>
    <t>капуста кваш</t>
  </si>
  <si>
    <t>суп -лапша на м/б со сметаной</t>
  </si>
  <si>
    <t>хеб ржаной</t>
  </si>
  <si>
    <t>салат из кваш капусты</t>
  </si>
  <si>
    <t>каша манная  молочная с маслом сахаром</t>
  </si>
  <si>
    <t>рожки с мясом</t>
  </si>
  <si>
    <t xml:space="preserve">батон пшеничный с маслом    </t>
  </si>
  <si>
    <t xml:space="preserve">чай сладкий </t>
  </si>
  <si>
    <t>яблоки</t>
  </si>
  <si>
    <t>40/57</t>
  </si>
  <si>
    <t>хлеб пшенич</t>
  </si>
  <si>
    <t>60/70/100/150 50</t>
  </si>
  <si>
    <t>50/66</t>
  </si>
  <si>
    <t xml:space="preserve">батон пшеничный с маслом  сыр  </t>
  </si>
  <si>
    <t>50/62</t>
  </si>
  <si>
    <t>каша манная  молочная</t>
  </si>
  <si>
    <t>щи  на м/б со сметаной</t>
  </si>
  <si>
    <t>каша пшённая молочная</t>
  </si>
  <si>
    <t>батон пшеничный со чгущёнкой</t>
  </si>
  <si>
    <t>салат из моркови</t>
  </si>
  <si>
    <t>рагу овощное с мясом</t>
  </si>
  <si>
    <t xml:space="preserve">кофейный напиток </t>
  </si>
  <si>
    <t>котлета с пюре гороховым</t>
  </si>
  <si>
    <t>салат из с веклы</t>
  </si>
  <si>
    <t>плов с мясом</t>
  </si>
  <si>
    <t>15.02.2019г.</t>
  </si>
  <si>
    <t>каша пшённая  молочная</t>
  </si>
  <si>
    <t>50/77/6/10</t>
  </si>
  <si>
    <t>18.02.2019 г.</t>
  </si>
  <si>
    <t>лапша  молочная</t>
  </si>
  <si>
    <t>50/61/6</t>
  </si>
  <si>
    <t>котлета  с пюре гороховым</t>
  </si>
  <si>
    <t>груша</t>
  </si>
  <si>
    <t>19.02.2019 г.</t>
  </si>
  <si>
    <t>салат из  кваш капусты</t>
  </si>
  <si>
    <t>40/59</t>
  </si>
  <si>
    <t>50/64/5</t>
  </si>
  <si>
    <t>20.02.2019 г.</t>
  </si>
  <si>
    <t xml:space="preserve">батон пшеничный  с маслом </t>
  </si>
  <si>
    <t>суп -лапша  на м/б со сметаной</t>
  </si>
  <si>
    <t>50/6</t>
  </si>
  <si>
    <t>40/50</t>
  </si>
  <si>
    <t>50/13</t>
  </si>
  <si>
    <t>биточки рыбные с рисом,подлив</t>
  </si>
  <si>
    <t xml:space="preserve"> каша геркулесовая  молочная с маслом сахаром </t>
  </si>
  <si>
    <t xml:space="preserve">суп  гороховый на м/б  со сметанай </t>
  </si>
  <si>
    <t>чай сл</t>
  </si>
  <si>
    <t>50/60/7</t>
  </si>
  <si>
    <t>21.02.2019г.</t>
  </si>
  <si>
    <t>22.02.2019г.</t>
  </si>
  <si>
    <t>каша  манная  молочная с маслом сахаром</t>
  </si>
  <si>
    <t>салат из  свеклы</t>
  </si>
  <si>
    <t>суп  картофельный с яйцом на м/б со сметаной</t>
  </si>
  <si>
    <t>50/68</t>
  </si>
  <si>
    <t>50/74/6</t>
  </si>
  <si>
    <t>рулет биск</t>
  </si>
  <si>
    <t>25.02.2018 г.</t>
  </si>
  <si>
    <t>каша рисовая  молочная</t>
  </si>
  <si>
    <t>50/75/6</t>
  </si>
  <si>
    <t>суп-лапша на м/б со сметаной</t>
  </si>
  <si>
    <t>каша геркулесовая  молочная с маслом сахаром</t>
  </si>
  <si>
    <t>суп перловый  на м/б со сметаной</t>
  </si>
  <si>
    <t>50/65</t>
  </si>
  <si>
    <t>47/6</t>
  </si>
  <si>
    <t>26.02.2018 г.</t>
  </si>
  <si>
    <t>геруулес</t>
  </si>
  <si>
    <t>27.02.2019 г.</t>
  </si>
  <si>
    <t>каша гречневая  молочная</t>
  </si>
  <si>
    <t>картофель тушёный с мясом</t>
  </si>
  <si>
    <t>50/64/6/11</t>
  </si>
  <si>
    <t>компот из свежих  яблок</t>
  </si>
  <si>
    <t>cалат из свеклы</t>
  </si>
  <si>
    <t>28.02.2019 г.</t>
  </si>
  <si>
    <t>суп гороховый на м/б со сметаной</t>
  </si>
  <si>
    <t>гуляш с рожками</t>
  </si>
  <si>
    <t>булочка домашняя</t>
  </si>
  <si>
    <t>40/53</t>
  </si>
  <si>
    <t>дрожжи</t>
  </si>
  <si>
    <t>какао</t>
  </si>
  <si>
    <t>40/58</t>
  </si>
  <si>
    <t>04.03.2019 г.</t>
  </si>
  <si>
    <t>каша  пшённая молочная  с маслом сахаром</t>
  </si>
  <si>
    <t xml:space="preserve">батон пшеничный с маслом   сыр   </t>
  </si>
  <si>
    <t>49/6/11</t>
  </si>
  <si>
    <t>суп -лапша на м/б</t>
  </si>
  <si>
    <t>котлета с кашей гречневой ,подлив</t>
  </si>
  <si>
    <t>49/13</t>
  </si>
  <si>
    <t>каша геркулесовая молочная</t>
  </si>
  <si>
    <t>50/73/5</t>
  </si>
  <si>
    <t>суп перловый на м/б</t>
  </si>
  <si>
    <t>гуляш с пюре картофельным</t>
  </si>
  <si>
    <t>05.03.2019г.</t>
  </si>
  <si>
    <t>06.03.2019г.</t>
  </si>
  <si>
    <t xml:space="preserve">суп - лапша на м/б </t>
  </si>
  <si>
    <t>60/86</t>
  </si>
  <si>
    <t>50/70/6</t>
  </si>
  <si>
    <t>каша  гречневая рассыпчатая с маслом сахаром</t>
  </si>
  <si>
    <t>07.03.2019г.</t>
  </si>
  <si>
    <t>50/72</t>
  </si>
  <si>
    <t>щи  на м/б с мясом</t>
  </si>
  <si>
    <t>биточки рыбные с пюре гороховым</t>
  </si>
  <si>
    <t>50/73/6</t>
  </si>
  <si>
    <t>50/73</t>
  </si>
  <si>
    <t>11.03.2019г.</t>
  </si>
  <si>
    <t>каша рисовая   молочная с маслом сахаром</t>
  </si>
  <si>
    <t xml:space="preserve">батон пшеничный с маслом  </t>
  </si>
  <si>
    <t>суп полевой на м/б</t>
  </si>
  <si>
    <t>котлета с рожками ,подлив</t>
  </si>
  <si>
    <t>батон со сгущенкой</t>
  </si>
  <si>
    <t>сгущенка</t>
  </si>
  <si>
    <t>50/61/6/</t>
  </si>
  <si>
    <t>12.03.2019 г.</t>
  </si>
  <si>
    <t>каша пшенная  молочная</t>
  </si>
  <si>
    <t>батон с маслом,сыр</t>
  </si>
  <si>
    <t>блины</t>
  </si>
  <si>
    <t>63/5/10</t>
  </si>
  <si>
    <t>13.03.2019 г.</t>
  </si>
  <si>
    <t>капуста тушеная с мясом</t>
  </si>
  <si>
    <t>пряники</t>
  </si>
  <si>
    <t>50|65|6|</t>
  </si>
  <si>
    <t>капуста св.</t>
  </si>
  <si>
    <t xml:space="preserve">суп картофельный  с яйцом на  м/б со сметаной </t>
  </si>
  <si>
    <t>14.03.2019 г.</t>
  </si>
  <si>
    <t>лапша молочнояс маслом ,сахаром</t>
  </si>
  <si>
    <t>суп перловый на м/бульоне со сметаной</t>
  </si>
  <si>
    <t>котлеты с пюре гороховым</t>
  </si>
  <si>
    <t>50/51</t>
  </si>
  <si>
    <t>50/51/6</t>
  </si>
  <si>
    <t>40|52</t>
  </si>
  <si>
    <t>03.06.2019 г.</t>
  </si>
  <si>
    <t>суп полевой на м/бульоне</t>
  </si>
  <si>
    <t>рожки с гуляшем</t>
  </si>
  <si>
    <t>50/66/6/</t>
  </si>
  <si>
    <t>50|61</t>
  </si>
  <si>
    <t>каша пшенная  молочная с маслом сахаром</t>
  </si>
  <si>
    <t>салат из огурцов и  помидоров</t>
  </si>
  <si>
    <t>щи на м/б ульоне со сматаной</t>
  </si>
  <si>
    <t>плов</t>
  </si>
  <si>
    <t>52/5</t>
  </si>
  <si>
    <t>огурцы</t>
  </si>
  <si>
    <t>Н.Н. Мордашкина</t>
  </si>
  <si>
    <t>15.12.2022 г.</t>
  </si>
  <si>
    <t>50/5</t>
  </si>
  <si>
    <t xml:space="preserve">суп гороховый на м/б </t>
  </si>
  <si>
    <t>котлета с кашей гречневой,подлив</t>
  </si>
  <si>
    <t>суп пшённый молочный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</si>
</sst>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textRotation="90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9" fontId="8" fillId="0" borderId="10" xfId="57" applyFont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172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72" fontId="8" fillId="0" borderId="12" xfId="0" applyNumberFormat="1" applyFont="1" applyFill="1" applyBorder="1" applyAlignment="1">
      <alignment/>
    </xf>
    <xf numFmtId="0" fontId="9" fillId="27" borderId="7" xfId="50" applyFont="1" applyAlignment="1">
      <alignment/>
    </xf>
    <xf numFmtId="0" fontId="10" fillId="27" borderId="7" xfId="50" applyFont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0" fillId="27" borderId="7" xfId="50" applyFont="1" applyAlignment="1">
      <alignment/>
    </xf>
    <xf numFmtId="16" fontId="8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left"/>
    </xf>
    <xf numFmtId="172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AC32" sqref="AC32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7109375" style="0" customWidth="1"/>
  </cols>
  <sheetData>
    <row r="1" spans="1:32" ht="17.25" thickBot="1" thickTop="1">
      <c r="A1" s="48" t="s">
        <v>169</v>
      </c>
      <c r="B1" s="48"/>
      <c r="C1" s="48"/>
      <c r="D1" s="48"/>
      <c r="E1" s="37">
        <v>74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76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36</v>
      </c>
      <c r="L4" s="14" t="s">
        <v>91</v>
      </c>
      <c r="M4" s="14" t="s">
        <v>6</v>
      </c>
      <c r="N4" s="14" t="s">
        <v>61</v>
      </c>
      <c r="O4" s="14" t="s">
        <v>33</v>
      </c>
      <c r="P4" s="14" t="s">
        <v>15</v>
      </c>
      <c r="Q4" s="14" t="s">
        <v>59</v>
      </c>
      <c r="R4" s="25" t="s">
        <v>16</v>
      </c>
      <c r="S4" s="25"/>
      <c r="T4" s="25" t="s">
        <v>174</v>
      </c>
      <c r="U4" s="25" t="s">
        <v>60</v>
      </c>
      <c r="V4" s="25"/>
      <c r="W4" s="25"/>
      <c r="X4" s="14" t="s">
        <v>38</v>
      </c>
      <c r="Y4" s="14" t="s">
        <v>64</v>
      </c>
      <c r="Z4" s="14" t="s">
        <v>41</v>
      </c>
      <c r="AA4" s="14" t="s">
        <v>23</v>
      </c>
      <c r="AB4" s="14" t="s">
        <v>66</v>
      </c>
      <c r="AC4" s="14" t="s">
        <v>175</v>
      </c>
      <c r="AD4" s="14"/>
      <c r="AE4" s="14"/>
      <c r="AF4" s="14"/>
    </row>
    <row r="5" spans="1:32" ht="28.5" customHeight="1">
      <c r="A5" s="45" t="s">
        <v>1</v>
      </c>
      <c r="B5" s="17" t="s">
        <v>114</v>
      </c>
      <c r="C5" s="17" t="s">
        <v>52</v>
      </c>
      <c r="D5" s="18"/>
      <c r="E5" s="18"/>
      <c r="F5" s="18">
        <v>0.158</v>
      </c>
      <c r="G5" s="18">
        <v>0.005</v>
      </c>
      <c r="H5" s="18">
        <v>0.028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9"/>
    </row>
    <row r="6" spans="1:32" ht="20.25" customHeight="1">
      <c r="A6" s="45"/>
      <c r="B6" s="17" t="s">
        <v>73</v>
      </c>
      <c r="C6" s="17" t="s">
        <v>127</v>
      </c>
      <c r="D6" s="18">
        <v>0.061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66</v>
      </c>
      <c r="C11" s="17">
        <v>122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>
        <v>0.122</v>
      </c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5" t="s">
        <v>2</v>
      </c>
      <c r="B16" s="17" t="s">
        <v>170</v>
      </c>
      <c r="C16" s="17" t="s">
        <v>54</v>
      </c>
      <c r="D16" s="18"/>
      <c r="E16" s="18"/>
      <c r="F16" s="18"/>
      <c r="G16" s="18">
        <v>0.003</v>
      </c>
      <c r="H16" s="18"/>
      <c r="I16" s="18"/>
      <c r="J16" s="18"/>
      <c r="K16" s="18">
        <v>0.02</v>
      </c>
      <c r="L16" s="18">
        <v>0.02</v>
      </c>
      <c r="M16" s="18">
        <v>0.002</v>
      </c>
      <c r="N16" s="18"/>
      <c r="O16" s="18"/>
      <c r="P16" s="18">
        <v>0.01</v>
      </c>
      <c r="Q16" s="18">
        <v>0.012</v>
      </c>
      <c r="R16" s="18">
        <v>0.108</v>
      </c>
      <c r="S16" s="18"/>
      <c r="T16" s="18"/>
      <c r="U16" s="18"/>
      <c r="V16" s="18"/>
      <c r="W16" s="18"/>
      <c r="X16" s="18"/>
      <c r="Y16" s="18"/>
      <c r="Z16" s="18">
        <v>0.005</v>
      </c>
      <c r="AA16" s="18"/>
      <c r="AB16" s="18"/>
      <c r="AC16" s="18"/>
      <c r="AD16" s="18"/>
      <c r="AE16" s="18"/>
      <c r="AF16" s="18"/>
    </row>
    <row r="17" spans="1:32" ht="24.75" customHeight="1">
      <c r="A17" s="45"/>
      <c r="B17" s="17" t="s">
        <v>171</v>
      </c>
      <c r="C17" s="17" t="s">
        <v>55</v>
      </c>
      <c r="D17" s="18"/>
      <c r="E17" s="18"/>
      <c r="F17" s="18"/>
      <c r="G17" s="18">
        <v>0.004</v>
      </c>
      <c r="H17" s="18"/>
      <c r="I17" s="18"/>
      <c r="J17" s="18"/>
      <c r="K17" s="18"/>
      <c r="L17" s="18">
        <v>0.08</v>
      </c>
      <c r="M17" s="18">
        <v>0.002</v>
      </c>
      <c r="N17" s="18">
        <v>0.05</v>
      </c>
      <c r="O17" s="18"/>
      <c r="P17" s="18">
        <v>0.01</v>
      </c>
      <c r="Q17" s="18">
        <v>0.015</v>
      </c>
      <c r="R17" s="18"/>
      <c r="S17" s="18"/>
      <c r="T17" s="18"/>
      <c r="U17" s="18">
        <v>0.003</v>
      </c>
      <c r="V17" s="18"/>
      <c r="W17" s="18"/>
      <c r="X17" s="18"/>
      <c r="Y17" s="18"/>
      <c r="Z17" s="18"/>
      <c r="AA17" s="18">
        <v>0.005</v>
      </c>
      <c r="AB17" s="18"/>
      <c r="AC17" s="18"/>
      <c r="AD17" s="18"/>
      <c r="AE17" s="18"/>
      <c r="AF17" s="18"/>
    </row>
    <row r="18" spans="1:32" ht="21" customHeight="1">
      <c r="A18" s="45"/>
      <c r="B18" s="17" t="s">
        <v>46</v>
      </c>
      <c r="C18" s="17" t="s">
        <v>173</v>
      </c>
      <c r="D18" s="18"/>
      <c r="E18" s="18">
        <v>0.053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</row>
    <row r="20" spans="1:32" ht="19.5" customHeight="1">
      <c r="A20" s="45" t="s">
        <v>24</v>
      </c>
      <c r="B20" s="20" t="s">
        <v>172</v>
      </c>
      <c r="C20" s="20">
        <v>60</v>
      </c>
      <c r="D20" s="18"/>
      <c r="E20" s="18"/>
      <c r="F20" s="18">
        <v>0.036</v>
      </c>
      <c r="G20" s="18">
        <v>0.008</v>
      </c>
      <c r="H20" s="18"/>
      <c r="I20" s="18">
        <v>0.006</v>
      </c>
      <c r="J20" s="18"/>
      <c r="K20" s="18"/>
      <c r="L20" s="18"/>
      <c r="M20" s="18"/>
      <c r="N20" s="18"/>
      <c r="O20" s="18">
        <v>0.005</v>
      </c>
      <c r="P20" s="18"/>
      <c r="Q20" s="18"/>
      <c r="R20" s="18"/>
      <c r="S20" s="18"/>
      <c r="T20" s="18">
        <v>0.002</v>
      </c>
      <c r="U20" s="18"/>
      <c r="V20" s="18"/>
      <c r="W20" s="18"/>
      <c r="X20" s="18">
        <v>0.068</v>
      </c>
      <c r="Y20" s="18"/>
      <c r="Z20" s="18"/>
      <c r="AA20" s="18">
        <v>0.05</v>
      </c>
      <c r="AB20" s="18"/>
      <c r="AC20" s="18"/>
      <c r="AD20" s="18"/>
      <c r="AE20" s="18"/>
      <c r="AF20" s="18"/>
    </row>
    <row r="21" spans="1:32" ht="15.75" customHeight="1">
      <c r="A21" s="45"/>
      <c r="B21" s="17" t="s">
        <v>175</v>
      </c>
      <c r="C21" s="17" t="s">
        <v>52</v>
      </c>
      <c r="D21" s="18"/>
      <c r="E21" s="18"/>
      <c r="F21" s="18">
        <v>0.122</v>
      </c>
      <c r="G21" s="18"/>
      <c r="H21" s="18"/>
      <c r="I21" s="18">
        <v>0.013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>
        <v>0.002</v>
      </c>
      <c r="AD21" s="18"/>
      <c r="AE21" s="18"/>
      <c r="AF21" s="18"/>
    </row>
    <row r="22" spans="1:32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6" t="s">
        <v>7</v>
      </c>
      <c r="B24" s="46"/>
      <c r="C24" s="15"/>
      <c r="D24" s="18">
        <f aca="true" t="shared" si="0" ref="D24:R24">SUM(D5:D23)</f>
        <v>0.061</v>
      </c>
      <c r="E24" s="18">
        <f t="shared" si="0"/>
        <v>0.053</v>
      </c>
      <c r="F24" s="18">
        <f t="shared" si="0"/>
        <v>0.316</v>
      </c>
      <c r="G24" s="18">
        <f t="shared" si="0"/>
        <v>0.026</v>
      </c>
      <c r="H24" s="18">
        <f t="shared" si="0"/>
        <v>0.028</v>
      </c>
      <c r="I24" s="18">
        <f t="shared" si="0"/>
        <v>0.049999999999999996</v>
      </c>
      <c r="J24" s="18">
        <f t="shared" si="0"/>
        <v>0.002</v>
      </c>
      <c r="K24" s="18">
        <f t="shared" si="0"/>
        <v>0.02</v>
      </c>
      <c r="L24" s="18">
        <f t="shared" si="0"/>
        <v>0.1</v>
      </c>
      <c r="M24" s="18">
        <f t="shared" si="0"/>
        <v>0.007</v>
      </c>
      <c r="N24" s="18">
        <f t="shared" si="0"/>
        <v>0.05</v>
      </c>
      <c r="O24" s="18">
        <f t="shared" si="0"/>
        <v>0.005</v>
      </c>
      <c r="P24" s="18">
        <f t="shared" si="0"/>
        <v>0.02</v>
      </c>
      <c r="Q24" s="18">
        <f t="shared" si="0"/>
        <v>0.027</v>
      </c>
      <c r="R24" s="18">
        <f t="shared" si="0"/>
        <v>0.108</v>
      </c>
      <c r="S24" s="18"/>
      <c r="T24" s="18">
        <f>SUM(T5:T23)</f>
        <v>0.002</v>
      </c>
      <c r="U24" s="18">
        <f>SUM(U5:U23)</f>
        <v>0.003</v>
      </c>
      <c r="V24" s="18"/>
      <c r="W24" s="18"/>
      <c r="X24" s="18">
        <f aca="true" t="shared" si="1" ref="X24:AD24">SUM(X5:X23)</f>
        <v>0.068</v>
      </c>
      <c r="Y24" s="18">
        <v>0.011</v>
      </c>
      <c r="Z24" s="18">
        <f t="shared" si="1"/>
        <v>0.005</v>
      </c>
      <c r="AA24" s="18">
        <f t="shared" si="1"/>
        <v>0.055</v>
      </c>
      <c r="AB24" s="18">
        <f t="shared" si="1"/>
        <v>0.122</v>
      </c>
      <c r="AC24" s="18">
        <f t="shared" si="1"/>
        <v>0.002</v>
      </c>
      <c r="AD24" s="18">
        <f t="shared" si="1"/>
        <v>0</v>
      </c>
      <c r="AE24" s="18">
        <f>SUM(AE5:AE23)</f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23.4</v>
      </c>
      <c r="G25" s="18">
        <v>1.9</v>
      </c>
      <c r="H25" s="18">
        <v>2.1</v>
      </c>
      <c r="I25" s="18">
        <v>3.7</v>
      </c>
      <c r="J25" s="18">
        <v>0.1</v>
      </c>
      <c r="K25" s="18">
        <v>1.5</v>
      </c>
      <c r="L25" s="18">
        <v>7.4</v>
      </c>
      <c r="M25" s="18">
        <v>0.5</v>
      </c>
      <c r="N25" s="18">
        <v>3.7</v>
      </c>
      <c r="O25" s="18">
        <v>0.4</v>
      </c>
      <c r="P25" s="18">
        <v>1.5</v>
      </c>
      <c r="Q25" s="18">
        <v>2</v>
      </c>
      <c r="R25" s="18">
        <v>8</v>
      </c>
      <c r="S25" s="18"/>
      <c r="T25" s="18">
        <v>0.1</v>
      </c>
      <c r="U25" s="18">
        <v>0.25</v>
      </c>
      <c r="V25" s="18"/>
      <c r="W25" s="18"/>
      <c r="X25" s="18">
        <v>5</v>
      </c>
      <c r="Y25" s="18">
        <v>0.8</v>
      </c>
      <c r="Z25" s="18">
        <v>0.4</v>
      </c>
      <c r="AA25" s="18">
        <v>4.1</v>
      </c>
      <c r="AB25" s="18">
        <v>9</v>
      </c>
      <c r="AC25" s="18">
        <v>0.1</v>
      </c>
      <c r="AD25" s="18">
        <v>0</v>
      </c>
      <c r="AE25" s="18">
        <v>0</v>
      </c>
      <c r="AF25" s="18">
        <v>0</v>
      </c>
    </row>
    <row r="26" spans="1:32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47</v>
      </c>
      <c r="I26" s="22">
        <v>41</v>
      </c>
      <c r="J26" s="22">
        <v>600</v>
      </c>
      <c r="K26" s="22">
        <v>40</v>
      </c>
      <c r="L26" s="22">
        <v>270</v>
      </c>
      <c r="M26" s="22">
        <v>12</v>
      </c>
      <c r="N26" s="22">
        <v>32</v>
      </c>
      <c r="O26" s="22">
        <v>75</v>
      </c>
      <c r="P26" s="22">
        <v>23</v>
      </c>
      <c r="Q26" s="22">
        <v>20</v>
      </c>
      <c r="R26" s="22">
        <v>20</v>
      </c>
      <c r="S26" s="22"/>
      <c r="T26" s="22">
        <v>120</v>
      </c>
      <c r="U26" s="22">
        <v>140</v>
      </c>
      <c r="V26" s="22"/>
      <c r="W26" s="22"/>
      <c r="X26" s="22">
        <v>5.45</v>
      </c>
      <c r="Y26" s="22">
        <v>150</v>
      </c>
      <c r="Z26" s="22">
        <v>150</v>
      </c>
      <c r="AA26" s="22">
        <v>28</v>
      </c>
      <c r="AB26" s="22">
        <v>28.4</v>
      </c>
      <c r="AC26" s="22">
        <v>700</v>
      </c>
      <c r="AD26" s="22">
        <v>0</v>
      </c>
      <c r="AE26" s="22">
        <v>0</v>
      </c>
      <c r="AF26" s="22">
        <v>0</v>
      </c>
    </row>
    <row r="27" spans="1:32" ht="24.75" customHeight="1">
      <c r="A27" s="46" t="s">
        <v>10</v>
      </c>
      <c r="B27" s="46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1298.6999999999998</v>
      </c>
      <c r="G27" s="22">
        <f t="shared" si="2"/>
        <v>532</v>
      </c>
      <c r="H27" s="22">
        <f t="shared" si="2"/>
        <v>98.7</v>
      </c>
      <c r="I27" s="22">
        <f t="shared" si="2"/>
        <v>151.70000000000002</v>
      </c>
      <c r="J27" s="22">
        <f t="shared" si="2"/>
        <v>60</v>
      </c>
      <c r="K27" s="22">
        <f t="shared" si="2"/>
        <v>60</v>
      </c>
      <c r="L27" s="22">
        <f t="shared" si="2"/>
        <v>1998</v>
      </c>
      <c r="M27" s="22">
        <f t="shared" si="2"/>
        <v>6</v>
      </c>
      <c r="N27" s="22">
        <f t="shared" si="2"/>
        <v>118.4</v>
      </c>
      <c r="O27" s="22">
        <f t="shared" si="2"/>
        <v>30</v>
      </c>
      <c r="P27" s="22">
        <f t="shared" si="2"/>
        <v>34.5</v>
      </c>
      <c r="Q27" s="22">
        <f t="shared" si="2"/>
        <v>40</v>
      </c>
      <c r="R27" s="22">
        <f t="shared" si="2"/>
        <v>160</v>
      </c>
      <c r="S27" s="22"/>
      <c r="T27" s="22">
        <f>T26*T25</f>
        <v>12</v>
      </c>
      <c r="U27" s="22">
        <f>U26*U25</f>
        <v>35</v>
      </c>
      <c r="V27" s="22"/>
      <c r="W27" s="22"/>
      <c r="X27" s="22">
        <f aca="true" t="shared" si="3" ref="X27:AD27">X26*X25</f>
        <v>27.25</v>
      </c>
      <c r="Y27" s="22">
        <f t="shared" si="3"/>
        <v>120</v>
      </c>
      <c r="Z27" s="22">
        <f t="shared" si="3"/>
        <v>60</v>
      </c>
      <c r="AA27" s="22">
        <f t="shared" si="3"/>
        <v>114.79999999999998</v>
      </c>
      <c r="AB27" s="22">
        <f t="shared" si="3"/>
        <v>255.6</v>
      </c>
      <c r="AC27" s="22">
        <f t="shared" si="3"/>
        <v>70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76.95472972972972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5694.65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7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  <col min="32" max="32" width="8.57421875" style="0" customWidth="1"/>
  </cols>
  <sheetData>
    <row r="1" spans="1:32" ht="17.25" thickBot="1" thickTop="1">
      <c r="A1" s="48" t="s">
        <v>122</v>
      </c>
      <c r="B1" s="48"/>
      <c r="C1" s="48"/>
      <c r="D1" s="48"/>
      <c r="E1" s="39">
        <v>59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2" ht="18" customHeight="1">
      <c r="A4" s="49"/>
      <c r="B4" s="49"/>
      <c r="C4" s="8" t="s">
        <v>47</v>
      </c>
      <c r="D4" s="14" t="s">
        <v>19</v>
      </c>
      <c r="E4" s="14" t="s">
        <v>46</v>
      </c>
      <c r="F4" s="14" t="s">
        <v>58</v>
      </c>
      <c r="G4" s="14" t="s">
        <v>21</v>
      </c>
      <c r="H4" s="14" t="s">
        <v>91</v>
      </c>
      <c r="I4" s="14" t="s">
        <v>5</v>
      </c>
      <c r="J4" s="14" t="s">
        <v>4</v>
      </c>
      <c r="K4" s="14" t="s">
        <v>56</v>
      </c>
      <c r="L4" s="14" t="s">
        <v>43</v>
      </c>
      <c r="M4" s="14" t="s">
        <v>6</v>
      </c>
      <c r="N4" s="14" t="s">
        <v>17</v>
      </c>
      <c r="O4" s="14" t="s">
        <v>86</v>
      </c>
      <c r="P4" s="14" t="s">
        <v>15</v>
      </c>
      <c r="Q4" s="14" t="s">
        <v>59</v>
      </c>
      <c r="R4" s="25" t="s">
        <v>16</v>
      </c>
      <c r="S4" s="25"/>
      <c r="T4" s="25" t="s">
        <v>23</v>
      </c>
      <c r="U4" s="25" t="s">
        <v>64</v>
      </c>
      <c r="V4" s="25"/>
      <c r="W4" s="25"/>
      <c r="X4" s="14" t="s">
        <v>89</v>
      </c>
      <c r="Y4" s="14" t="s">
        <v>60</v>
      </c>
      <c r="Z4" s="14" t="s">
        <v>65</v>
      </c>
      <c r="AA4" s="14" t="s">
        <v>41</v>
      </c>
      <c r="AB4" s="14" t="s">
        <v>56</v>
      </c>
      <c r="AC4" s="14"/>
      <c r="AD4" s="14"/>
      <c r="AE4" s="14"/>
      <c r="AF4" s="25"/>
    </row>
    <row r="5" spans="1:32" ht="28.5" customHeight="1">
      <c r="A5" s="45" t="s">
        <v>1</v>
      </c>
      <c r="B5" s="17" t="s">
        <v>123</v>
      </c>
      <c r="C5" s="17" t="s">
        <v>52</v>
      </c>
      <c r="D5" s="18"/>
      <c r="E5" s="18"/>
      <c r="F5" s="18">
        <v>0.034</v>
      </c>
      <c r="G5" s="18">
        <v>0.005</v>
      </c>
      <c r="H5" s="18"/>
      <c r="I5" s="18">
        <v>0.005</v>
      </c>
      <c r="J5" s="18"/>
      <c r="K5" s="18"/>
      <c r="L5" s="19"/>
      <c r="M5" s="18">
        <v>0.003</v>
      </c>
      <c r="N5" s="18">
        <v>0.168</v>
      </c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8"/>
    </row>
    <row r="6" spans="1:32" ht="20.25" customHeight="1">
      <c r="A6" s="45"/>
      <c r="B6" s="17" t="s">
        <v>110</v>
      </c>
      <c r="C6" s="17" t="s">
        <v>124</v>
      </c>
      <c r="D6" s="18">
        <v>0.077</v>
      </c>
      <c r="E6" s="18"/>
      <c r="F6" s="18"/>
      <c r="G6" s="18">
        <v>0.006</v>
      </c>
      <c r="H6" s="18"/>
      <c r="I6" s="18"/>
      <c r="J6" s="18"/>
      <c r="K6" s="18"/>
      <c r="L6" s="18">
        <v>0.01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5"/>
      <c r="B7" s="17" t="s">
        <v>104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86</v>
      </c>
      <c r="C11" s="17">
        <v>86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v>0.086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5" t="s">
        <v>2</v>
      </c>
      <c r="B16" s="17" t="s">
        <v>113</v>
      </c>
      <c r="C16" s="17" t="s">
        <v>54</v>
      </c>
      <c r="D16" s="18"/>
      <c r="E16" s="18"/>
      <c r="F16" s="18"/>
      <c r="G16" s="18">
        <v>0.005</v>
      </c>
      <c r="H16" s="18">
        <v>0.025</v>
      </c>
      <c r="I16" s="18"/>
      <c r="J16" s="18"/>
      <c r="K16" s="18"/>
      <c r="L16" s="18"/>
      <c r="M16" s="18">
        <v>0.003</v>
      </c>
      <c r="N16" s="18"/>
      <c r="O16" s="18"/>
      <c r="P16" s="18">
        <v>0.01</v>
      </c>
      <c r="Q16" s="18">
        <v>0.012</v>
      </c>
      <c r="R16" s="18">
        <v>0.1</v>
      </c>
      <c r="S16" s="18"/>
      <c r="T16" s="18"/>
      <c r="U16" s="18"/>
      <c r="V16" s="18"/>
      <c r="W16" s="18"/>
      <c r="X16" s="18"/>
      <c r="Y16" s="18"/>
      <c r="Z16" s="18">
        <v>0.07</v>
      </c>
      <c r="AA16" s="18">
        <v>0.007</v>
      </c>
      <c r="AB16" s="18"/>
      <c r="AC16" s="18"/>
      <c r="AD16" s="18"/>
      <c r="AE16" s="18"/>
      <c r="AF16" s="18"/>
    </row>
    <row r="17" spans="1:32" ht="24.75" customHeight="1">
      <c r="A17" s="45"/>
      <c r="B17" s="17" t="s">
        <v>69</v>
      </c>
      <c r="C17" s="17" t="s">
        <v>55</v>
      </c>
      <c r="D17" s="18"/>
      <c r="E17" s="18"/>
      <c r="F17" s="18"/>
      <c r="G17" s="18">
        <v>0.005</v>
      </c>
      <c r="H17" s="18">
        <v>0.075</v>
      </c>
      <c r="I17" s="18"/>
      <c r="J17" s="18"/>
      <c r="K17" s="18">
        <v>0.032</v>
      </c>
      <c r="L17" s="18"/>
      <c r="M17" s="18">
        <v>0.002</v>
      </c>
      <c r="N17" s="18"/>
      <c r="O17" s="18"/>
      <c r="P17" s="18">
        <v>0.01</v>
      </c>
      <c r="Q17" s="18">
        <v>0.015</v>
      </c>
      <c r="R17" s="18"/>
      <c r="S17" s="18"/>
      <c r="T17" s="18">
        <v>0.005</v>
      </c>
      <c r="U17" s="18"/>
      <c r="V17" s="18"/>
      <c r="W17" s="18"/>
      <c r="X17" s="18"/>
      <c r="Y17" s="18">
        <v>0.004</v>
      </c>
      <c r="Z17" s="18"/>
      <c r="AA17" s="18"/>
      <c r="AB17" s="18">
        <v>0.014</v>
      </c>
      <c r="AC17" s="18"/>
      <c r="AD17" s="18"/>
      <c r="AE17" s="18"/>
      <c r="AF17" s="18"/>
    </row>
    <row r="18" spans="1:32" ht="21" customHeight="1">
      <c r="A18" s="45"/>
      <c r="B18" s="17" t="s">
        <v>46</v>
      </c>
      <c r="C18" s="17" t="s">
        <v>109</v>
      </c>
      <c r="D18" s="18"/>
      <c r="E18" s="18">
        <v>0.066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v>0.011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5" t="s">
        <v>24</v>
      </c>
      <c r="B20" s="20" t="s">
        <v>89</v>
      </c>
      <c r="C20" s="20">
        <v>85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0.085</v>
      </c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5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6" t="s">
        <v>7</v>
      </c>
      <c r="B24" s="46"/>
      <c r="C24" s="15"/>
      <c r="D24" s="18">
        <f aca="true" t="shared" si="0" ref="D24:R24">SUM(D5:D23)</f>
        <v>0.077</v>
      </c>
      <c r="E24" s="18">
        <f t="shared" si="0"/>
        <v>0.066</v>
      </c>
      <c r="F24" s="18">
        <f t="shared" si="0"/>
        <v>0.034</v>
      </c>
      <c r="G24" s="18">
        <f t="shared" si="0"/>
        <v>0.021</v>
      </c>
      <c r="H24" s="18">
        <f t="shared" si="0"/>
        <v>0.1</v>
      </c>
      <c r="I24" s="18">
        <v>0.047</v>
      </c>
      <c r="J24" s="18">
        <f t="shared" si="0"/>
        <v>0.004</v>
      </c>
      <c r="K24" s="18">
        <f t="shared" si="0"/>
        <v>0.032</v>
      </c>
      <c r="L24" s="18">
        <v>0.01</v>
      </c>
      <c r="M24" s="18">
        <f t="shared" si="0"/>
        <v>0.008</v>
      </c>
      <c r="N24" s="18">
        <f t="shared" si="0"/>
        <v>0.168</v>
      </c>
      <c r="O24" s="18">
        <f t="shared" si="0"/>
        <v>0.086</v>
      </c>
      <c r="P24" s="18">
        <f t="shared" si="0"/>
        <v>0.02</v>
      </c>
      <c r="Q24" s="18">
        <f t="shared" si="0"/>
        <v>0.027</v>
      </c>
      <c r="R24" s="18">
        <f t="shared" si="0"/>
        <v>0.1</v>
      </c>
      <c r="S24" s="18"/>
      <c r="T24" s="18">
        <f>SUM(T5:T23)</f>
        <v>0.005</v>
      </c>
      <c r="U24" s="18">
        <f>SUM(U5:U23)</f>
        <v>0.011</v>
      </c>
      <c r="V24" s="18"/>
      <c r="W24" s="18"/>
      <c r="X24" s="18">
        <v>0.085</v>
      </c>
      <c r="Y24" s="18">
        <f aca="true" t="shared" si="1" ref="Y24:AD24">SUM(Y5:Y23)</f>
        <v>0.004</v>
      </c>
      <c r="Z24" s="18">
        <v>0.07</v>
      </c>
      <c r="AA24" s="18">
        <f t="shared" si="1"/>
        <v>0.007</v>
      </c>
      <c r="AB24" s="18">
        <f t="shared" si="1"/>
        <v>0.014</v>
      </c>
      <c r="AC24" s="18">
        <f t="shared" si="1"/>
        <v>0</v>
      </c>
      <c r="AD24" s="18">
        <f t="shared" si="1"/>
        <v>0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2</v>
      </c>
      <c r="G25" s="18">
        <v>1.2</v>
      </c>
      <c r="H25" s="18">
        <v>5.9</v>
      </c>
      <c r="I25" s="18">
        <v>2.8</v>
      </c>
      <c r="J25" s="18">
        <v>0.2</v>
      </c>
      <c r="K25" s="18">
        <v>1.9</v>
      </c>
      <c r="L25" s="18">
        <v>0.6</v>
      </c>
      <c r="M25" s="18">
        <v>0.5</v>
      </c>
      <c r="N25" s="18">
        <v>9.9</v>
      </c>
      <c r="O25" s="18">
        <v>5.1</v>
      </c>
      <c r="P25" s="18">
        <v>1.2</v>
      </c>
      <c r="Q25" s="18">
        <v>1.6</v>
      </c>
      <c r="R25" s="18">
        <v>6</v>
      </c>
      <c r="S25" s="18"/>
      <c r="T25" s="18">
        <v>0.3</v>
      </c>
      <c r="U25" s="18">
        <v>0.6</v>
      </c>
      <c r="V25" s="18"/>
      <c r="W25" s="18"/>
      <c r="X25" s="18">
        <v>5</v>
      </c>
      <c r="Y25" s="18">
        <v>0.25</v>
      </c>
      <c r="Z25" s="18">
        <v>4.1</v>
      </c>
      <c r="AA25" s="18">
        <v>0.4</v>
      </c>
      <c r="AB25" s="18">
        <v>0.8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47</v>
      </c>
      <c r="G26" s="22">
        <v>280</v>
      </c>
      <c r="H26" s="22">
        <v>270</v>
      </c>
      <c r="I26" s="22">
        <v>41</v>
      </c>
      <c r="J26" s="22">
        <v>600</v>
      </c>
      <c r="K26" s="22">
        <v>30</v>
      </c>
      <c r="L26" s="22">
        <v>430</v>
      </c>
      <c r="M26" s="22">
        <v>12</v>
      </c>
      <c r="N26" s="22">
        <v>55.5</v>
      </c>
      <c r="O26" s="22">
        <v>85</v>
      </c>
      <c r="P26" s="22">
        <v>23</v>
      </c>
      <c r="Q26" s="22">
        <v>20</v>
      </c>
      <c r="R26" s="22">
        <v>20</v>
      </c>
      <c r="S26" s="22"/>
      <c r="T26" s="22">
        <v>28</v>
      </c>
      <c r="U26" s="22">
        <v>150</v>
      </c>
      <c r="V26" s="22"/>
      <c r="W26" s="22"/>
      <c r="X26" s="22">
        <v>60</v>
      </c>
      <c r="Y26" s="22">
        <v>140</v>
      </c>
      <c r="Z26" s="22">
        <v>24.25</v>
      </c>
      <c r="AA26" s="22">
        <v>150</v>
      </c>
      <c r="AB26" s="22">
        <v>35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6" t="s">
        <v>10</v>
      </c>
      <c r="B27" s="46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94</v>
      </c>
      <c r="G27" s="22">
        <f t="shared" si="2"/>
        <v>336</v>
      </c>
      <c r="H27" s="22">
        <f t="shared" si="2"/>
        <v>1593</v>
      </c>
      <c r="I27" s="22">
        <f t="shared" si="2"/>
        <v>114.8</v>
      </c>
      <c r="J27" s="22">
        <f t="shared" si="2"/>
        <v>120</v>
      </c>
      <c r="K27" s="22">
        <f t="shared" si="2"/>
        <v>57</v>
      </c>
      <c r="L27" s="22">
        <f t="shared" si="2"/>
        <v>258</v>
      </c>
      <c r="M27" s="22">
        <f t="shared" si="2"/>
        <v>6</v>
      </c>
      <c r="N27" s="22">
        <f t="shared" si="2"/>
        <v>549.45</v>
      </c>
      <c r="O27" s="22">
        <f t="shared" si="2"/>
        <v>433.49999999999994</v>
      </c>
      <c r="P27" s="22">
        <f t="shared" si="2"/>
        <v>27.599999999999998</v>
      </c>
      <c r="Q27" s="22">
        <f t="shared" si="2"/>
        <v>32</v>
      </c>
      <c r="R27" s="22">
        <f t="shared" si="2"/>
        <v>120</v>
      </c>
      <c r="S27" s="22"/>
      <c r="T27" s="22">
        <f>T26*T25</f>
        <v>8.4</v>
      </c>
      <c r="U27" s="22">
        <f>U26*U25</f>
        <v>90</v>
      </c>
      <c r="V27" s="22"/>
      <c r="W27" s="22"/>
      <c r="X27" s="22">
        <f aca="true" t="shared" si="3" ref="X27:AD27">X26*X25</f>
        <v>300</v>
      </c>
      <c r="Y27" s="22">
        <f t="shared" si="3"/>
        <v>35</v>
      </c>
      <c r="Z27" s="22">
        <f t="shared" si="3"/>
        <v>99.425</v>
      </c>
      <c r="AA27" s="22">
        <f t="shared" si="3"/>
        <v>60</v>
      </c>
      <c r="AB27" s="22">
        <f t="shared" si="3"/>
        <v>28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80.91830508474577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4774.18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7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4">
      <selection activeCell="M29" sqref="M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00390625" style="0" customWidth="1"/>
    <col min="17" max="17" width="6.57421875" style="0" customWidth="1"/>
    <col min="18" max="18" width="7.421875" style="0" customWidth="1"/>
    <col min="19" max="19" width="4.8515625" style="0" hidden="1" customWidth="1"/>
    <col min="20" max="20" width="8.57421875" style="0" customWidth="1"/>
    <col min="21" max="21" width="8.003906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9.28125" style="0" customWidth="1"/>
    <col min="28" max="28" width="7.140625" style="0" customWidth="1"/>
    <col min="29" max="29" width="8.140625" style="0" customWidth="1"/>
    <col min="30" max="30" width="6.140625" style="0" bestFit="1" customWidth="1"/>
    <col min="31" max="31" width="8.140625" style="0" customWidth="1"/>
  </cols>
  <sheetData>
    <row r="1" spans="1:31" ht="17.25" thickBot="1" thickTop="1">
      <c r="A1" s="48" t="s">
        <v>219</v>
      </c>
      <c r="B1" s="48"/>
      <c r="C1" s="48"/>
      <c r="D1" s="48"/>
      <c r="E1" s="39">
        <v>75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80</v>
      </c>
      <c r="L2" s="7"/>
      <c r="M2" s="7" t="s">
        <v>77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1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18</v>
      </c>
      <c r="I4" s="14" t="s">
        <v>5</v>
      </c>
      <c r="J4" s="14" t="s">
        <v>4</v>
      </c>
      <c r="K4" s="14" t="s">
        <v>38</v>
      </c>
      <c r="L4" s="14" t="s">
        <v>41</v>
      </c>
      <c r="M4" s="14" t="s">
        <v>6</v>
      </c>
      <c r="N4" s="14" t="s">
        <v>91</v>
      </c>
      <c r="O4" s="14" t="s">
        <v>105</v>
      </c>
      <c r="P4" s="14" t="s">
        <v>15</v>
      </c>
      <c r="Q4" s="14" t="s">
        <v>59</v>
      </c>
      <c r="R4" s="25" t="s">
        <v>16</v>
      </c>
      <c r="S4" s="25"/>
      <c r="T4" s="25" t="s">
        <v>37</v>
      </c>
      <c r="U4" s="25" t="s">
        <v>38</v>
      </c>
      <c r="V4" s="25"/>
      <c r="W4" s="25"/>
      <c r="X4" s="14" t="s">
        <v>33</v>
      </c>
      <c r="Y4" s="14" t="s">
        <v>36</v>
      </c>
      <c r="Z4" s="14" t="s">
        <v>64</v>
      </c>
      <c r="AA4" s="14" t="s">
        <v>25</v>
      </c>
      <c r="AB4" s="14" t="s">
        <v>39</v>
      </c>
      <c r="AC4" s="14"/>
      <c r="AD4" s="14"/>
      <c r="AE4" s="14"/>
    </row>
    <row r="5" spans="1:31" ht="28.5" customHeight="1">
      <c r="A5" s="45" t="s">
        <v>1</v>
      </c>
      <c r="B5" s="17" t="s">
        <v>220</v>
      </c>
      <c r="C5" s="17" t="s">
        <v>52</v>
      </c>
      <c r="D5" s="18"/>
      <c r="E5" s="18"/>
      <c r="F5" s="18">
        <v>0.144</v>
      </c>
      <c r="G5" s="18">
        <v>0.005</v>
      </c>
      <c r="H5" s="18">
        <v>0.024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45"/>
      <c r="B6" s="17" t="s">
        <v>103</v>
      </c>
      <c r="C6" s="17" t="s">
        <v>224</v>
      </c>
      <c r="D6" s="18">
        <v>0.051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105</v>
      </c>
      <c r="C11" s="17">
        <v>80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v>0.08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>
        <v>0.002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5" t="s">
        <v>2</v>
      </c>
      <c r="B16" s="17" t="s">
        <v>221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>
        <v>0.005</v>
      </c>
      <c r="M16" s="18">
        <v>0.002</v>
      </c>
      <c r="N16" s="18"/>
      <c r="O16" s="18"/>
      <c r="P16" s="18">
        <v>0.01</v>
      </c>
      <c r="Q16" s="18">
        <v>0.012</v>
      </c>
      <c r="R16" s="18">
        <v>0.12</v>
      </c>
      <c r="S16" s="18"/>
      <c r="T16" s="18">
        <v>0.01</v>
      </c>
      <c r="U16" s="18"/>
      <c r="V16" s="18"/>
      <c r="W16" s="18"/>
      <c r="X16" s="18"/>
      <c r="Y16" s="18"/>
      <c r="Z16" s="18"/>
      <c r="AA16" s="18">
        <v>0.02</v>
      </c>
      <c r="AB16" s="18"/>
      <c r="AC16" s="18"/>
      <c r="AD16" s="18"/>
      <c r="AE16" s="18"/>
    </row>
    <row r="17" spans="1:31" ht="24.75" customHeight="1">
      <c r="A17" s="45"/>
      <c r="B17" s="17" t="s">
        <v>222</v>
      </c>
      <c r="C17" s="17"/>
      <c r="D17" s="18"/>
      <c r="E17" s="18"/>
      <c r="F17" s="18"/>
      <c r="G17" s="18">
        <v>0.005</v>
      </c>
      <c r="H17" s="18"/>
      <c r="I17" s="18"/>
      <c r="J17" s="18"/>
      <c r="K17" s="18">
        <v>0.173</v>
      </c>
      <c r="L17" s="18"/>
      <c r="M17" s="18">
        <v>0.002</v>
      </c>
      <c r="N17" s="18">
        <v>0.063</v>
      </c>
      <c r="O17" s="18"/>
      <c r="P17" s="18">
        <v>0.01</v>
      </c>
      <c r="Q17" s="18"/>
      <c r="R17" s="18"/>
      <c r="S17" s="18"/>
      <c r="T17" s="18"/>
      <c r="U17" s="18"/>
      <c r="V17" s="18"/>
      <c r="W17" s="18"/>
      <c r="X17" s="18">
        <v>0.005</v>
      </c>
      <c r="Y17" s="18">
        <v>0.06</v>
      </c>
      <c r="Z17" s="18"/>
      <c r="AA17" s="18">
        <v>0.017</v>
      </c>
      <c r="AB17" s="18"/>
      <c r="AC17" s="18"/>
      <c r="AD17" s="18"/>
      <c r="AE17" s="18"/>
    </row>
    <row r="18" spans="1:31" ht="21" customHeight="1">
      <c r="A18" s="45"/>
      <c r="B18" s="17" t="s">
        <v>46</v>
      </c>
      <c r="C18" s="17" t="s">
        <v>225</v>
      </c>
      <c r="D18" s="18"/>
      <c r="E18" s="18">
        <v>0.052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>
        <v>0.011</v>
      </c>
      <c r="AA19" s="18"/>
      <c r="AB19" s="18"/>
      <c r="AC19" s="18"/>
      <c r="AD19" s="18"/>
      <c r="AE19" s="18"/>
    </row>
    <row r="20" spans="1:31" ht="19.5" customHeight="1">
      <c r="A20" s="45" t="s">
        <v>24</v>
      </c>
      <c r="B20" s="20" t="s">
        <v>38</v>
      </c>
      <c r="C20" s="2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1.03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5"/>
      <c r="B21" s="17" t="s">
        <v>62</v>
      </c>
      <c r="C21" s="17" t="s">
        <v>223</v>
      </c>
      <c r="D21" s="18">
        <v>0.051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5"/>
      <c r="B22" s="21" t="s">
        <v>71</v>
      </c>
      <c r="C22" s="21" t="s">
        <v>52</v>
      </c>
      <c r="D22" s="18"/>
      <c r="E22" s="18"/>
      <c r="F22" s="18"/>
      <c r="G22" s="18"/>
      <c r="H22" s="18"/>
      <c r="I22" s="18">
        <v>0.013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0.001</v>
      </c>
      <c r="AC22" s="18"/>
      <c r="AD22" s="18"/>
      <c r="AE22" s="18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6" t="s">
        <v>7</v>
      </c>
      <c r="B24" s="46"/>
      <c r="C24" s="15"/>
      <c r="D24" s="18">
        <f aca="true" t="shared" si="0" ref="D24:R24">SUM(D5:D23)</f>
        <v>0.102</v>
      </c>
      <c r="E24" s="18">
        <f t="shared" si="0"/>
        <v>0.052</v>
      </c>
      <c r="F24" s="18">
        <f t="shared" si="0"/>
        <v>0.144</v>
      </c>
      <c r="G24" s="18">
        <v>0.021</v>
      </c>
      <c r="H24" s="18">
        <f t="shared" si="0"/>
        <v>0.024</v>
      </c>
      <c r="I24" s="18">
        <f t="shared" si="0"/>
        <v>0.04699999999999999</v>
      </c>
      <c r="J24" s="18">
        <f t="shared" si="0"/>
        <v>0.002</v>
      </c>
      <c r="K24" s="18">
        <f t="shared" si="0"/>
        <v>0.173</v>
      </c>
      <c r="L24" s="18">
        <f t="shared" si="0"/>
        <v>0.005</v>
      </c>
      <c r="M24" s="18">
        <f t="shared" si="0"/>
        <v>0.007</v>
      </c>
      <c r="N24" s="18">
        <f t="shared" si="0"/>
        <v>0.063</v>
      </c>
      <c r="O24" s="18">
        <f t="shared" si="0"/>
        <v>0.08</v>
      </c>
      <c r="P24" s="18">
        <f t="shared" si="0"/>
        <v>0.02</v>
      </c>
      <c r="Q24" s="18">
        <f t="shared" si="0"/>
        <v>0.012</v>
      </c>
      <c r="R24" s="18">
        <f t="shared" si="0"/>
        <v>0.12</v>
      </c>
      <c r="S24" s="18"/>
      <c r="T24" s="18">
        <f>SUM(T5:T23)</f>
        <v>0.01</v>
      </c>
      <c r="U24" s="18">
        <f>SUM(U5:U23)</f>
        <v>1.03</v>
      </c>
      <c r="V24" s="18"/>
      <c r="W24" s="18"/>
      <c r="X24" s="18">
        <f>SUM(X5:X23)</f>
        <v>0.005</v>
      </c>
      <c r="Y24" s="18">
        <f>SUM(Y5:Y23)</f>
        <v>0.06</v>
      </c>
      <c r="Z24" s="18">
        <f>SUM(Z5:Z23)</f>
        <v>0.011</v>
      </c>
      <c r="AA24" s="18">
        <v>0.037</v>
      </c>
      <c r="AB24" s="18">
        <v>0</v>
      </c>
      <c r="AC24" s="18">
        <v>0</v>
      </c>
      <c r="AD24" s="18">
        <v>0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10.8</v>
      </c>
      <c r="G25" s="18">
        <v>1.6</v>
      </c>
      <c r="H25" s="18">
        <v>1.8</v>
      </c>
      <c r="I25" s="18">
        <v>3.5</v>
      </c>
      <c r="J25" s="18">
        <v>0.1</v>
      </c>
      <c r="K25" s="18">
        <v>23</v>
      </c>
      <c r="L25" s="18">
        <v>0.4</v>
      </c>
      <c r="M25" s="18">
        <v>0.5</v>
      </c>
      <c r="N25" s="18">
        <v>4.7</v>
      </c>
      <c r="O25" s="18">
        <v>6</v>
      </c>
      <c r="P25" s="18">
        <v>1.5</v>
      </c>
      <c r="Q25" s="18">
        <v>0.9</v>
      </c>
      <c r="R25" s="18">
        <v>9</v>
      </c>
      <c r="S25" s="18"/>
      <c r="T25" s="18">
        <v>0.8</v>
      </c>
      <c r="U25" s="18">
        <v>67</v>
      </c>
      <c r="V25" s="18"/>
      <c r="W25" s="18"/>
      <c r="X25" s="18">
        <v>0.5</v>
      </c>
      <c r="Y25" s="18">
        <v>4.5</v>
      </c>
      <c r="Z25" s="18">
        <v>0.8</v>
      </c>
      <c r="AA25" s="18">
        <v>2.8</v>
      </c>
      <c r="AB25" s="18">
        <v>0.1</v>
      </c>
      <c r="AC25" s="18">
        <v>0</v>
      </c>
      <c r="AD25" s="18">
        <v>0</v>
      </c>
      <c r="AE25" s="18">
        <v>0</v>
      </c>
    </row>
    <row r="26" spans="1:31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32</v>
      </c>
      <c r="I26" s="22">
        <v>41</v>
      </c>
      <c r="J26" s="22">
        <v>600</v>
      </c>
      <c r="K26" s="22">
        <v>5.45</v>
      </c>
      <c r="L26" s="22">
        <v>150</v>
      </c>
      <c r="M26" s="22">
        <v>12</v>
      </c>
      <c r="N26" s="22">
        <v>270</v>
      </c>
      <c r="O26" s="22">
        <v>69.8</v>
      </c>
      <c r="P26" s="22">
        <v>23</v>
      </c>
      <c r="Q26" s="22">
        <v>20</v>
      </c>
      <c r="R26" s="22">
        <v>20</v>
      </c>
      <c r="S26" s="22"/>
      <c r="T26" s="22">
        <v>32</v>
      </c>
      <c r="U26" s="22">
        <v>5.8</v>
      </c>
      <c r="V26" s="22"/>
      <c r="W26" s="22"/>
      <c r="X26" s="22">
        <v>75</v>
      </c>
      <c r="Y26" s="22">
        <v>37.6</v>
      </c>
      <c r="Z26" s="22">
        <v>150</v>
      </c>
      <c r="AA26" s="22">
        <v>223</v>
      </c>
      <c r="AB26" s="22">
        <v>320</v>
      </c>
      <c r="AC26" s="22">
        <v>0</v>
      </c>
      <c r="AD26" s="22">
        <v>0</v>
      </c>
      <c r="AE26" s="22">
        <v>0</v>
      </c>
    </row>
    <row r="27" spans="1:31" ht="24.75" customHeight="1">
      <c r="A27" s="46" t="s">
        <v>10</v>
      </c>
      <c r="B27" s="46"/>
      <c r="C27" s="15"/>
      <c r="D27" s="22">
        <f aca="true" t="shared" si="1" ref="D27:R27">D26*D25</f>
        <v>484.022</v>
      </c>
      <c r="E27" s="22">
        <f t="shared" si="1"/>
        <v>126.009</v>
      </c>
      <c r="F27" s="22">
        <f t="shared" si="1"/>
        <v>599.4000000000001</v>
      </c>
      <c r="G27" s="22">
        <f t="shared" si="1"/>
        <v>448</v>
      </c>
      <c r="H27" s="22">
        <f t="shared" si="1"/>
        <v>57.6</v>
      </c>
      <c r="I27" s="22">
        <f t="shared" si="1"/>
        <v>143.5</v>
      </c>
      <c r="J27" s="22">
        <f t="shared" si="1"/>
        <v>60</v>
      </c>
      <c r="K27" s="22">
        <f t="shared" si="1"/>
        <v>125.35000000000001</v>
      </c>
      <c r="L27" s="22">
        <f t="shared" si="1"/>
        <v>60</v>
      </c>
      <c r="M27" s="22">
        <f t="shared" si="1"/>
        <v>6</v>
      </c>
      <c r="N27" s="22">
        <f t="shared" si="1"/>
        <v>1269</v>
      </c>
      <c r="O27" s="22">
        <f t="shared" si="1"/>
        <v>418.79999999999995</v>
      </c>
      <c r="P27" s="22">
        <f t="shared" si="1"/>
        <v>34.5</v>
      </c>
      <c r="Q27" s="22">
        <f t="shared" si="1"/>
        <v>18</v>
      </c>
      <c r="R27" s="22">
        <f t="shared" si="1"/>
        <v>180</v>
      </c>
      <c r="S27" s="22"/>
      <c r="T27" s="22">
        <f>T26*T25</f>
        <v>25.6</v>
      </c>
      <c r="U27" s="22">
        <f>U26*U25</f>
        <v>388.59999999999997</v>
      </c>
      <c r="V27" s="22"/>
      <c r="W27" s="22"/>
      <c r="X27" s="22">
        <f aca="true" t="shared" si="2" ref="X27:AD27">X26*X25</f>
        <v>37.5</v>
      </c>
      <c r="Y27" s="22">
        <f t="shared" si="2"/>
        <v>169.20000000000002</v>
      </c>
      <c r="Z27" s="22">
        <f t="shared" si="2"/>
        <v>120</v>
      </c>
      <c r="AA27" s="22">
        <v>624.4</v>
      </c>
      <c r="AB27" s="22">
        <f t="shared" si="2"/>
        <v>32</v>
      </c>
      <c r="AC27" s="22">
        <f t="shared" si="2"/>
        <v>0</v>
      </c>
      <c r="AD27" s="22">
        <f t="shared" si="2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72.366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5427.45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6.7109375" style="0" customWidth="1"/>
    <col min="15" max="15" width="8.28125" style="0" customWidth="1"/>
    <col min="16" max="16" width="7.140625" style="0" customWidth="1"/>
    <col min="17" max="17" width="7.00390625" style="0" customWidth="1"/>
    <col min="18" max="18" width="8.00390625" style="0" customWidth="1"/>
    <col min="19" max="19" width="4.8515625" style="0" hidden="1" customWidth="1"/>
    <col min="20" max="20" width="8.140625" style="0" customWidth="1"/>
    <col min="21" max="21" width="8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8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57421875" style="0" customWidth="1"/>
  </cols>
  <sheetData>
    <row r="1" spans="1:31" ht="17.25" thickBot="1" thickTop="1">
      <c r="A1" s="48" t="s">
        <v>213</v>
      </c>
      <c r="B1" s="48"/>
      <c r="C1" s="48"/>
      <c r="D1" s="48"/>
      <c r="E1" s="39">
        <v>65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1" ht="18" customHeight="1">
      <c r="A4" s="49"/>
      <c r="B4" s="49"/>
      <c r="C4" s="8"/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35</v>
      </c>
      <c r="I4" s="14" t="s">
        <v>5</v>
      </c>
      <c r="J4" s="14" t="s">
        <v>4</v>
      </c>
      <c r="K4" s="14" t="s">
        <v>38</v>
      </c>
      <c r="L4" s="14" t="s">
        <v>91</v>
      </c>
      <c r="M4" s="14" t="s">
        <v>6</v>
      </c>
      <c r="N4" s="14" t="s">
        <v>217</v>
      </c>
      <c r="O4" s="14" t="s">
        <v>215</v>
      </c>
      <c r="P4" s="14" t="s">
        <v>15</v>
      </c>
      <c r="Q4" s="14" t="s">
        <v>59</v>
      </c>
      <c r="R4" s="25" t="s">
        <v>16</v>
      </c>
      <c r="S4" s="25"/>
      <c r="T4" s="25" t="s">
        <v>32</v>
      </c>
      <c r="U4" s="25" t="s">
        <v>60</v>
      </c>
      <c r="V4" s="25"/>
      <c r="W4" s="25"/>
      <c r="X4" s="14" t="s">
        <v>64</v>
      </c>
      <c r="Y4" s="14" t="s">
        <v>41</v>
      </c>
      <c r="Z4" s="14" t="s">
        <v>105</v>
      </c>
      <c r="AA4" s="14"/>
      <c r="AB4" s="14"/>
      <c r="AC4" s="14"/>
      <c r="AD4" s="14"/>
      <c r="AE4" s="25"/>
    </row>
    <row r="5" spans="1:31" ht="28.5" customHeight="1">
      <c r="A5" s="45" t="s">
        <v>1</v>
      </c>
      <c r="B5" s="17" t="s">
        <v>157</v>
      </c>
      <c r="C5" s="17" t="s">
        <v>52</v>
      </c>
      <c r="D5" s="18"/>
      <c r="E5" s="18"/>
      <c r="F5" s="18">
        <v>0.152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5"/>
      <c r="B6" s="17" t="s">
        <v>73</v>
      </c>
      <c r="C6" s="17" t="s">
        <v>216</v>
      </c>
      <c r="D6" s="18">
        <v>0.065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105</v>
      </c>
      <c r="C11" s="17">
        <v>92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0.092</v>
      </c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5" t="s">
        <v>2</v>
      </c>
      <c r="B16" s="17" t="s">
        <v>218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0.338</v>
      </c>
      <c r="L16" s="18">
        <v>0.02</v>
      </c>
      <c r="M16" s="18">
        <v>0.002</v>
      </c>
      <c r="N16" s="18"/>
      <c r="O16" s="18"/>
      <c r="P16" s="18">
        <v>0.01</v>
      </c>
      <c r="Q16" s="18">
        <v>0.012</v>
      </c>
      <c r="R16" s="18">
        <v>0.15</v>
      </c>
      <c r="S16" s="18"/>
      <c r="T16" s="18"/>
      <c r="U16" s="18"/>
      <c r="V16" s="18"/>
      <c r="W16" s="18"/>
      <c r="X16" s="18"/>
      <c r="Y16" s="18">
        <v>0.006</v>
      </c>
      <c r="Z16" s="18"/>
      <c r="AA16" s="18"/>
      <c r="AB16" s="18"/>
      <c r="AC16" s="18"/>
      <c r="AD16" s="18"/>
      <c r="AE16" s="18"/>
    </row>
    <row r="17" spans="1:31" ht="24.75" customHeight="1">
      <c r="A17" s="45"/>
      <c r="B17" s="17" t="s">
        <v>214</v>
      </c>
      <c r="C17" s="17"/>
      <c r="D17" s="18"/>
      <c r="E17" s="18"/>
      <c r="F17" s="18"/>
      <c r="G17" s="18">
        <v>0.005</v>
      </c>
      <c r="H17" s="18"/>
      <c r="I17" s="18"/>
      <c r="J17" s="18"/>
      <c r="K17" s="18"/>
      <c r="L17" s="18">
        <v>0.08</v>
      </c>
      <c r="M17" s="18">
        <v>0.002</v>
      </c>
      <c r="N17" s="18">
        <v>0.202</v>
      </c>
      <c r="O17" s="18"/>
      <c r="P17" s="18">
        <v>0.011</v>
      </c>
      <c r="Q17" s="18">
        <v>0.012</v>
      </c>
      <c r="R17" s="18"/>
      <c r="S17" s="18"/>
      <c r="T17" s="18"/>
      <c r="U17" s="18">
        <v>0.004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21" customHeight="1">
      <c r="A18" s="45"/>
      <c r="B18" s="17" t="s">
        <v>46</v>
      </c>
      <c r="C18" s="17">
        <v>50</v>
      </c>
      <c r="D18" s="18"/>
      <c r="E18" s="18">
        <v>0.05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45" t="s">
        <v>24</v>
      </c>
      <c r="B20" s="20" t="s">
        <v>215</v>
      </c>
      <c r="C20" s="20">
        <v>77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0.077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5"/>
      <c r="B21" s="17" t="s">
        <v>32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0.023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6" t="s">
        <v>7</v>
      </c>
      <c r="B24" s="46"/>
      <c r="C24" s="15"/>
      <c r="D24" s="18">
        <f aca="true" t="shared" si="0" ref="D24:R24">SUM(D5:D23)</f>
        <v>0.065</v>
      </c>
      <c r="E24" s="18">
        <f t="shared" si="0"/>
        <v>0.05</v>
      </c>
      <c r="F24" s="18">
        <f t="shared" si="0"/>
        <v>0.152</v>
      </c>
      <c r="G24" s="18">
        <f t="shared" si="0"/>
        <v>0.021</v>
      </c>
      <c r="H24" s="18">
        <f t="shared" si="0"/>
        <v>0.025</v>
      </c>
      <c r="I24" s="18">
        <f t="shared" si="0"/>
        <v>0.047</v>
      </c>
      <c r="J24" s="18">
        <f t="shared" si="0"/>
        <v>0.002</v>
      </c>
      <c r="K24" s="18">
        <f t="shared" si="0"/>
        <v>0.338</v>
      </c>
      <c r="L24" s="18">
        <f t="shared" si="0"/>
        <v>0.1</v>
      </c>
      <c r="M24" s="18">
        <f t="shared" si="0"/>
        <v>0.007</v>
      </c>
      <c r="N24" s="18">
        <f t="shared" si="0"/>
        <v>0.202</v>
      </c>
      <c r="O24" s="18">
        <f t="shared" si="0"/>
        <v>0.077</v>
      </c>
      <c r="P24" s="18">
        <f t="shared" si="0"/>
        <v>0.020999999999999998</v>
      </c>
      <c r="Q24" s="18">
        <f>SUM(Q5:Q23)</f>
        <v>0.024</v>
      </c>
      <c r="R24" s="18">
        <f t="shared" si="0"/>
        <v>0.15</v>
      </c>
      <c r="S24" s="18"/>
      <c r="T24" s="18">
        <f>SUM(T5:T23)</f>
        <v>0.023</v>
      </c>
      <c r="U24" s="18">
        <f>SUM(U5:U23)</f>
        <v>0.004</v>
      </c>
      <c r="V24" s="18"/>
      <c r="W24" s="18"/>
      <c r="X24" s="18">
        <v>0.011</v>
      </c>
      <c r="Y24" s="18">
        <f aca="true" t="shared" si="1" ref="Y24:AD24">SUM(Y5:Y23)</f>
        <v>0.006</v>
      </c>
      <c r="Z24" s="18">
        <v>0.092</v>
      </c>
      <c r="AA24" s="18">
        <f t="shared" si="1"/>
        <v>0</v>
      </c>
      <c r="AB24" s="18"/>
      <c r="AC24" s="18"/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4.2</v>
      </c>
      <c r="E25" s="18">
        <v>3.25</v>
      </c>
      <c r="F25" s="18">
        <v>9.9</v>
      </c>
      <c r="G25" s="18">
        <v>1.4</v>
      </c>
      <c r="H25" s="18">
        <v>1.6</v>
      </c>
      <c r="I25" s="18">
        <v>3.1</v>
      </c>
      <c r="J25" s="18">
        <v>0.1</v>
      </c>
      <c r="K25" s="18">
        <v>22</v>
      </c>
      <c r="L25" s="18">
        <v>6.5</v>
      </c>
      <c r="M25" s="18">
        <v>0.5</v>
      </c>
      <c r="N25" s="18">
        <v>13.1</v>
      </c>
      <c r="O25" s="18">
        <v>5</v>
      </c>
      <c r="P25" s="18">
        <v>1.3</v>
      </c>
      <c r="Q25" s="18">
        <v>1.6</v>
      </c>
      <c r="R25" s="18">
        <v>10</v>
      </c>
      <c r="S25" s="18"/>
      <c r="T25" s="18">
        <v>1.5</v>
      </c>
      <c r="U25" s="18">
        <v>0.25</v>
      </c>
      <c r="V25" s="18"/>
      <c r="W25" s="18"/>
      <c r="X25" s="18">
        <v>0.7</v>
      </c>
      <c r="Y25" s="18">
        <v>0.4</v>
      </c>
      <c r="Z25" s="18">
        <v>6</v>
      </c>
      <c r="AA25" s="18"/>
      <c r="AB25" s="18"/>
      <c r="AC25" s="18"/>
      <c r="AD25" s="18"/>
      <c r="AE25" s="18"/>
    </row>
    <row r="26" spans="1:31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80</v>
      </c>
      <c r="I26" s="22">
        <v>41</v>
      </c>
      <c r="J26" s="22">
        <v>600</v>
      </c>
      <c r="K26" s="22">
        <v>5.45</v>
      </c>
      <c r="L26" s="22">
        <v>270</v>
      </c>
      <c r="M26" s="22">
        <v>12</v>
      </c>
      <c r="N26" s="22">
        <v>29</v>
      </c>
      <c r="O26" s="22">
        <v>60</v>
      </c>
      <c r="P26" s="22">
        <v>23</v>
      </c>
      <c r="Q26" s="22">
        <v>20</v>
      </c>
      <c r="R26" s="22">
        <v>20</v>
      </c>
      <c r="S26" s="22"/>
      <c r="T26" s="22">
        <v>110</v>
      </c>
      <c r="U26" s="22">
        <v>140</v>
      </c>
      <c r="V26" s="22"/>
      <c r="W26" s="22"/>
      <c r="X26" s="22">
        <v>150</v>
      </c>
      <c r="Y26" s="22">
        <v>150</v>
      </c>
      <c r="Z26" s="22">
        <v>69.8</v>
      </c>
      <c r="AA26" s="22"/>
      <c r="AB26" s="22"/>
      <c r="AC26" s="22"/>
      <c r="AD26" s="22"/>
      <c r="AE26" s="22"/>
    </row>
    <row r="27" spans="1:31" ht="24.75" customHeight="1">
      <c r="A27" s="46" t="s">
        <v>10</v>
      </c>
      <c r="B27" s="46"/>
      <c r="C27" s="15"/>
      <c r="D27" s="22">
        <f aca="true" t="shared" si="2" ref="D27:R27">D26*D25</f>
        <v>264.012</v>
      </c>
      <c r="E27" s="22">
        <f t="shared" si="2"/>
        <v>105.00750000000001</v>
      </c>
      <c r="F27" s="22">
        <f t="shared" si="2"/>
        <v>549.45</v>
      </c>
      <c r="G27" s="22">
        <f t="shared" si="2"/>
        <v>392</v>
      </c>
      <c r="H27" s="22">
        <f t="shared" si="2"/>
        <v>128</v>
      </c>
      <c r="I27" s="22">
        <f t="shared" si="2"/>
        <v>127.10000000000001</v>
      </c>
      <c r="J27" s="22">
        <f t="shared" si="2"/>
        <v>60</v>
      </c>
      <c r="K27" s="22">
        <f t="shared" si="2"/>
        <v>119.9</v>
      </c>
      <c r="L27" s="22">
        <f t="shared" si="2"/>
        <v>1755</v>
      </c>
      <c r="M27" s="22">
        <f t="shared" si="2"/>
        <v>6</v>
      </c>
      <c r="N27" s="22">
        <f t="shared" si="2"/>
        <v>379.9</v>
      </c>
      <c r="O27" s="22">
        <f t="shared" si="2"/>
        <v>300</v>
      </c>
      <c r="P27" s="22">
        <f t="shared" si="2"/>
        <v>29.900000000000002</v>
      </c>
      <c r="Q27" s="22">
        <f t="shared" si="2"/>
        <v>32</v>
      </c>
      <c r="R27" s="22">
        <f t="shared" si="2"/>
        <v>200</v>
      </c>
      <c r="S27" s="22"/>
      <c r="T27" s="22">
        <f>T26*T25</f>
        <v>165</v>
      </c>
      <c r="U27" s="22">
        <f>U26*U25</f>
        <v>35</v>
      </c>
      <c r="V27" s="22"/>
      <c r="W27" s="22"/>
      <c r="X27" s="22">
        <f aca="true" t="shared" si="3" ref="X27:AD27">X26*X25</f>
        <v>105</v>
      </c>
      <c r="Y27" s="22">
        <f t="shared" si="3"/>
        <v>60</v>
      </c>
      <c r="Z27" s="22">
        <f t="shared" si="3"/>
        <v>418.79999999999995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80.49307692307693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5232.05</v>
      </c>
      <c r="V29" s="47"/>
      <c r="W29" s="47"/>
      <c r="X29" s="47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1" width="8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1" width="7.00390625" style="0" bestFit="1" customWidth="1"/>
  </cols>
  <sheetData>
    <row r="1" spans="1:31" ht="17.25" thickBot="1" thickTop="1">
      <c r="A1" s="48" t="s">
        <v>208</v>
      </c>
      <c r="B1" s="48"/>
      <c r="C1" s="48"/>
      <c r="D1" s="48"/>
      <c r="E1" s="39">
        <v>61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18</v>
      </c>
      <c r="L4" s="14" t="s">
        <v>38</v>
      </c>
      <c r="M4" s="14" t="s">
        <v>6</v>
      </c>
      <c r="N4" s="14" t="s">
        <v>64</v>
      </c>
      <c r="O4" s="14" t="s">
        <v>91</v>
      </c>
      <c r="P4" s="14" t="s">
        <v>15</v>
      </c>
      <c r="Q4" s="14" t="s">
        <v>59</v>
      </c>
      <c r="R4" s="25" t="s">
        <v>16</v>
      </c>
      <c r="S4" s="25"/>
      <c r="T4" s="25" t="s">
        <v>66</v>
      </c>
      <c r="U4" s="25" t="s">
        <v>41</v>
      </c>
      <c r="V4" s="25"/>
      <c r="W4" s="25"/>
      <c r="X4" s="14" t="s">
        <v>33</v>
      </c>
      <c r="Y4" s="14" t="s">
        <v>75</v>
      </c>
      <c r="Z4" s="14" t="s">
        <v>39</v>
      </c>
      <c r="AA4" s="14" t="s">
        <v>60</v>
      </c>
      <c r="AB4" s="14" t="s">
        <v>34</v>
      </c>
      <c r="AC4" s="14" t="s">
        <v>43</v>
      </c>
      <c r="AD4" s="14" t="s">
        <v>174</v>
      </c>
      <c r="AE4" s="14" t="s">
        <v>23</v>
      </c>
      <c r="AF4" s="26"/>
    </row>
    <row r="5" spans="1:31" ht="28.5" customHeight="1">
      <c r="A5" s="45" t="s">
        <v>1</v>
      </c>
      <c r="B5" s="17" t="s">
        <v>209</v>
      </c>
      <c r="C5" s="17" t="s">
        <v>52</v>
      </c>
      <c r="D5" s="18"/>
      <c r="E5" s="18"/>
      <c r="F5" s="18">
        <v>0.162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5"/>
      <c r="B6" s="17" t="s">
        <v>210</v>
      </c>
      <c r="C6" s="17" t="s">
        <v>212</v>
      </c>
      <c r="D6" s="18">
        <v>0.063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v>0.01</v>
      </c>
      <c r="AD6" s="18"/>
      <c r="AE6" s="18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66</v>
      </c>
      <c r="C11" s="17">
        <v>98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>
        <v>0.098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 t="s">
        <v>120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/>
      <c r="U12" s="18"/>
      <c r="V12" s="18"/>
      <c r="W12" s="18"/>
      <c r="X12" s="18">
        <v>0.005</v>
      </c>
      <c r="Y12" s="18">
        <v>0.115</v>
      </c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5" t="s">
        <v>2</v>
      </c>
      <c r="B16" s="17" t="s">
        <v>98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0.01</v>
      </c>
      <c r="L16" s="18"/>
      <c r="M16" s="18">
        <v>0.002</v>
      </c>
      <c r="N16" s="18"/>
      <c r="O16" s="18">
        <v>0.02</v>
      </c>
      <c r="P16" s="18">
        <v>0.01</v>
      </c>
      <c r="Q16" s="18">
        <v>0.012</v>
      </c>
      <c r="R16" s="18">
        <v>0.115</v>
      </c>
      <c r="S16" s="18"/>
      <c r="T16" s="18"/>
      <c r="U16" s="18">
        <v>0.006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45"/>
      <c r="B17" s="17" t="s">
        <v>121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/>
      <c r="O17" s="18">
        <v>0.08</v>
      </c>
      <c r="P17" s="18">
        <v>0.01</v>
      </c>
      <c r="Q17" s="18">
        <v>0.015</v>
      </c>
      <c r="R17" s="18"/>
      <c r="S17" s="18"/>
      <c r="T17" s="18"/>
      <c r="U17" s="18"/>
      <c r="V17" s="18"/>
      <c r="W17" s="18"/>
      <c r="X17" s="18"/>
      <c r="Y17" s="18"/>
      <c r="Z17" s="18"/>
      <c r="AA17" s="18">
        <v>0.004</v>
      </c>
      <c r="AB17" s="18">
        <v>0.05</v>
      </c>
      <c r="AC17" s="18"/>
      <c r="AD17" s="18"/>
      <c r="AE17" s="18"/>
    </row>
    <row r="18" spans="1:31" ht="21" customHeight="1">
      <c r="A18" s="45"/>
      <c r="B18" s="17" t="s">
        <v>46</v>
      </c>
      <c r="C18" s="17">
        <v>53</v>
      </c>
      <c r="D18" s="18"/>
      <c r="E18" s="18">
        <v>0.053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45" t="s">
        <v>24</v>
      </c>
      <c r="B20" s="20" t="s">
        <v>211</v>
      </c>
      <c r="C20" s="20"/>
      <c r="D20" s="18"/>
      <c r="E20" s="18"/>
      <c r="F20" s="18">
        <v>0.073</v>
      </c>
      <c r="G20" s="18">
        <v>0.005</v>
      </c>
      <c r="H20" s="18"/>
      <c r="I20" s="18">
        <v>0.003</v>
      </c>
      <c r="J20" s="18"/>
      <c r="K20" s="18"/>
      <c r="L20" s="18">
        <v>0.163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0.005</v>
      </c>
      <c r="Y20" s="18"/>
      <c r="Z20" s="18"/>
      <c r="AA20" s="18"/>
      <c r="AB20" s="18"/>
      <c r="AC20" s="18"/>
      <c r="AD20" s="18">
        <v>0.002</v>
      </c>
      <c r="AE20" s="18">
        <v>0.039</v>
      </c>
    </row>
    <row r="21" spans="1:31" ht="15.75" customHeight="1">
      <c r="A21" s="45"/>
      <c r="B21" s="17" t="s">
        <v>71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0.002</v>
      </c>
      <c r="AA21" s="18"/>
      <c r="AB21" s="18"/>
      <c r="AC21" s="18"/>
      <c r="AD21" s="18"/>
      <c r="AE21" s="18"/>
    </row>
    <row r="22" spans="1:31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6" t="s">
        <v>7</v>
      </c>
      <c r="B24" s="46"/>
      <c r="C24" s="15"/>
      <c r="D24" s="18">
        <v>0.063</v>
      </c>
      <c r="E24" s="18">
        <v>0.049</v>
      </c>
      <c r="F24" s="18">
        <v>0.215</v>
      </c>
      <c r="G24" s="18">
        <v>0.025</v>
      </c>
      <c r="H24" s="18">
        <v>0.03</v>
      </c>
      <c r="I24" s="18">
        <v>0.05</v>
      </c>
      <c r="J24" s="18">
        <v>0.002</v>
      </c>
      <c r="K24" s="18">
        <v>0.01</v>
      </c>
      <c r="L24" s="18">
        <v>0.163</v>
      </c>
      <c r="M24" s="18">
        <v>0.007</v>
      </c>
      <c r="N24" s="18">
        <v>0.011</v>
      </c>
      <c r="O24" s="18">
        <v>0.1</v>
      </c>
      <c r="P24" s="18">
        <v>0.03</v>
      </c>
      <c r="Q24" s="18">
        <v>0.027</v>
      </c>
      <c r="R24" s="18">
        <v>0.104</v>
      </c>
      <c r="S24" s="18"/>
      <c r="T24" s="18">
        <v>0.134</v>
      </c>
      <c r="U24" s="18">
        <v>0.006</v>
      </c>
      <c r="V24" s="18"/>
      <c r="W24" s="18"/>
      <c r="X24" s="18">
        <v>0.01</v>
      </c>
      <c r="Y24" s="18">
        <v>0.104</v>
      </c>
      <c r="Z24" s="18">
        <v>0.002</v>
      </c>
      <c r="AA24" s="18">
        <v>0.004</v>
      </c>
      <c r="AB24" s="18">
        <v>0.05</v>
      </c>
      <c r="AC24" s="18">
        <v>0.01</v>
      </c>
      <c r="AD24" s="18">
        <v>0.002</v>
      </c>
      <c r="AE24" s="18">
        <f>SUM(AE5:AE23)</f>
        <v>0.039</v>
      </c>
    </row>
    <row r="25" spans="1:32" ht="24.75" customHeight="1">
      <c r="A25" s="15" t="s">
        <v>8</v>
      </c>
      <c r="B25" s="15"/>
      <c r="C25" s="15"/>
      <c r="D25" s="18">
        <v>3.85</v>
      </c>
      <c r="E25" s="18">
        <v>3.25</v>
      </c>
      <c r="F25" s="18">
        <v>14.4</v>
      </c>
      <c r="G25" s="18">
        <v>1.5</v>
      </c>
      <c r="H25" s="18">
        <v>1.8</v>
      </c>
      <c r="I25" s="18">
        <v>3.1</v>
      </c>
      <c r="J25" s="18">
        <v>0.1</v>
      </c>
      <c r="K25" s="18">
        <v>0.6</v>
      </c>
      <c r="L25" s="18">
        <v>10</v>
      </c>
      <c r="M25" s="18">
        <v>0.5</v>
      </c>
      <c r="N25" s="18">
        <v>0.7</v>
      </c>
      <c r="O25" s="18">
        <v>6.1</v>
      </c>
      <c r="P25" s="18">
        <v>1.8</v>
      </c>
      <c r="Q25" s="18">
        <v>1.6</v>
      </c>
      <c r="R25" s="18">
        <v>7</v>
      </c>
      <c r="S25" s="18"/>
      <c r="T25" s="18">
        <v>6</v>
      </c>
      <c r="U25" s="18">
        <v>0.4</v>
      </c>
      <c r="V25" s="18"/>
      <c r="W25" s="18"/>
      <c r="X25" s="18">
        <v>0.6</v>
      </c>
      <c r="Y25" s="18">
        <v>7</v>
      </c>
      <c r="Z25" s="18">
        <v>0.1</v>
      </c>
      <c r="AA25" s="18">
        <v>0.25</v>
      </c>
      <c r="AB25" s="18">
        <v>3.1</v>
      </c>
      <c r="AC25" s="18">
        <v>0.6</v>
      </c>
      <c r="AD25" s="18">
        <v>0.1</v>
      </c>
      <c r="AE25" s="18">
        <v>2.4</v>
      </c>
      <c r="AF25" s="27"/>
    </row>
    <row r="26" spans="1:32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54</v>
      </c>
      <c r="I26" s="22">
        <v>41</v>
      </c>
      <c r="J26" s="22">
        <v>600</v>
      </c>
      <c r="K26" s="22">
        <v>32</v>
      </c>
      <c r="L26" s="22">
        <v>5.45</v>
      </c>
      <c r="M26" s="22">
        <v>12</v>
      </c>
      <c r="N26" s="22">
        <v>150</v>
      </c>
      <c r="O26" s="22">
        <v>270</v>
      </c>
      <c r="P26" s="22">
        <v>23</v>
      </c>
      <c r="Q26" s="22">
        <v>20</v>
      </c>
      <c r="R26" s="22">
        <v>20</v>
      </c>
      <c r="S26" s="22"/>
      <c r="T26" s="22">
        <v>28.4</v>
      </c>
      <c r="U26" s="22">
        <v>150</v>
      </c>
      <c r="V26" s="22"/>
      <c r="W26" s="22"/>
      <c r="X26" s="22">
        <v>75</v>
      </c>
      <c r="Y26" s="22">
        <v>15</v>
      </c>
      <c r="Z26" s="22">
        <v>320</v>
      </c>
      <c r="AA26" s="22">
        <v>140</v>
      </c>
      <c r="AB26" s="22">
        <v>51</v>
      </c>
      <c r="AC26" s="22">
        <v>430</v>
      </c>
      <c r="AD26" s="22">
        <v>120</v>
      </c>
      <c r="AE26" s="22">
        <v>28</v>
      </c>
      <c r="AF26" s="28"/>
    </row>
    <row r="27" spans="1:32" ht="24.75" customHeight="1">
      <c r="A27" s="46" t="s">
        <v>10</v>
      </c>
      <c r="B27" s="46"/>
      <c r="C27" s="15"/>
      <c r="D27" s="22">
        <f aca="true" t="shared" si="0" ref="D27:R27">D26*D25</f>
        <v>242.011</v>
      </c>
      <c r="E27" s="22">
        <f t="shared" si="0"/>
        <v>105.00750000000001</v>
      </c>
      <c r="F27" s="22">
        <f t="shared" si="0"/>
        <v>799.2</v>
      </c>
      <c r="G27" s="22">
        <f t="shared" si="0"/>
        <v>420</v>
      </c>
      <c r="H27" s="22">
        <f t="shared" si="0"/>
        <v>97.2</v>
      </c>
      <c r="I27" s="22">
        <f t="shared" si="0"/>
        <v>127.10000000000001</v>
      </c>
      <c r="J27" s="22">
        <f t="shared" si="0"/>
        <v>60</v>
      </c>
      <c r="K27" s="22">
        <f t="shared" si="0"/>
        <v>19.2</v>
      </c>
      <c r="L27" s="22">
        <f t="shared" si="0"/>
        <v>54.5</v>
      </c>
      <c r="M27" s="22">
        <f t="shared" si="0"/>
        <v>6</v>
      </c>
      <c r="N27" s="22">
        <f t="shared" si="0"/>
        <v>105</v>
      </c>
      <c r="O27" s="22">
        <f t="shared" si="0"/>
        <v>1647</v>
      </c>
      <c r="P27" s="22">
        <f t="shared" si="0"/>
        <v>41.4</v>
      </c>
      <c r="Q27" s="22">
        <f t="shared" si="0"/>
        <v>32</v>
      </c>
      <c r="R27" s="22">
        <f t="shared" si="0"/>
        <v>140</v>
      </c>
      <c r="S27" s="22"/>
      <c r="T27" s="22">
        <f>T26*T25</f>
        <v>170.39999999999998</v>
      </c>
      <c r="U27" s="22">
        <f>U26*U25</f>
        <v>60</v>
      </c>
      <c r="V27" s="22"/>
      <c r="W27" s="22"/>
      <c r="X27" s="22">
        <f aca="true" t="shared" si="1" ref="X27:AE27">X26*X25</f>
        <v>45</v>
      </c>
      <c r="Y27" s="22">
        <f t="shared" si="1"/>
        <v>105</v>
      </c>
      <c r="Z27" s="22">
        <f t="shared" si="1"/>
        <v>32</v>
      </c>
      <c r="AA27" s="22">
        <f t="shared" si="1"/>
        <v>35</v>
      </c>
      <c r="AB27" s="22">
        <f t="shared" si="1"/>
        <v>158.1</v>
      </c>
      <c r="AC27" s="22">
        <f t="shared" si="1"/>
        <v>258</v>
      </c>
      <c r="AD27" s="22">
        <f t="shared" si="1"/>
        <v>12</v>
      </c>
      <c r="AE27" s="22">
        <f t="shared" si="1"/>
        <v>67.2</v>
      </c>
      <c r="AF27"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79.3167213114754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4838.32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U31" sqref="U31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3" width="7.421875" style="0" customWidth="1"/>
  </cols>
  <sheetData>
    <row r="1" spans="1:33" ht="17.25" thickBot="1" thickTop="1">
      <c r="A1" s="48" t="s">
        <v>200</v>
      </c>
      <c r="B1" s="48"/>
      <c r="C1" s="48"/>
      <c r="D1" s="48"/>
      <c r="E1" s="39">
        <v>57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  <c r="AG3" s="10"/>
    </row>
    <row r="4" spans="1:33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34</v>
      </c>
      <c r="I4" s="14" t="s">
        <v>5</v>
      </c>
      <c r="J4" s="14" t="s">
        <v>4</v>
      </c>
      <c r="K4" s="14" t="s">
        <v>58</v>
      </c>
      <c r="L4" s="14" t="s">
        <v>91</v>
      </c>
      <c r="M4" s="14" t="s">
        <v>6</v>
      </c>
      <c r="N4" s="14" t="s">
        <v>33</v>
      </c>
      <c r="O4" s="14" t="s">
        <v>206</v>
      </c>
      <c r="P4" s="14" t="s">
        <v>15</v>
      </c>
      <c r="Q4" s="14" t="s">
        <v>59</v>
      </c>
      <c r="R4" s="25" t="s">
        <v>16</v>
      </c>
      <c r="S4" s="25"/>
      <c r="T4" s="25" t="s">
        <v>61</v>
      </c>
      <c r="U4" s="25" t="s">
        <v>23</v>
      </c>
      <c r="V4" s="25"/>
      <c r="W4" s="25"/>
      <c r="X4" s="14" t="s">
        <v>64</v>
      </c>
      <c r="Y4" s="14" t="s">
        <v>60</v>
      </c>
      <c r="Z4" s="14" t="s">
        <v>38</v>
      </c>
      <c r="AA4" s="14"/>
      <c r="AB4" s="14"/>
      <c r="AC4" s="14"/>
      <c r="AD4" s="14"/>
      <c r="AE4" s="14"/>
      <c r="AF4" s="14"/>
      <c r="AG4" s="14"/>
    </row>
    <row r="5" spans="1:33" ht="28.5" customHeight="1">
      <c r="A5" s="45" t="s">
        <v>1</v>
      </c>
      <c r="B5" s="17" t="s">
        <v>201</v>
      </c>
      <c r="C5" s="17" t="s">
        <v>52</v>
      </c>
      <c r="D5" s="18"/>
      <c r="E5" s="18"/>
      <c r="F5" s="18">
        <v>0.158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45"/>
      <c r="B6" s="17" t="s">
        <v>202</v>
      </c>
      <c r="C6" s="17" t="s">
        <v>207</v>
      </c>
      <c r="D6" s="18">
        <v>0.061</v>
      </c>
      <c r="E6" s="18"/>
      <c r="F6" s="18"/>
      <c r="G6" s="18">
        <v>0.004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45" t="s">
        <v>2</v>
      </c>
      <c r="B16" s="17" t="s">
        <v>203</v>
      </c>
      <c r="C16" s="17" t="s">
        <v>54</v>
      </c>
      <c r="D16" s="18"/>
      <c r="E16" s="18"/>
      <c r="F16" s="18"/>
      <c r="G16" s="18">
        <v>0.006</v>
      </c>
      <c r="H16" s="18"/>
      <c r="I16" s="18"/>
      <c r="J16" s="18"/>
      <c r="K16" s="18">
        <v>0.01</v>
      </c>
      <c r="L16" s="18">
        <v>0.02</v>
      </c>
      <c r="M16" s="18">
        <v>0.003</v>
      </c>
      <c r="N16" s="18"/>
      <c r="O16" s="18"/>
      <c r="P16" s="18">
        <v>0.01</v>
      </c>
      <c r="Q16" s="18">
        <v>0.012</v>
      </c>
      <c r="R16" s="18">
        <v>0.123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45"/>
      <c r="B17" s="17" t="s">
        <v>204</v>
      </c>
      <c r="C17" s="17"/>
      <c r="D17" s="18">
        <v>0.01</v>
      </c>
      <c r="E17" s="18"/>
      <c r="F17" s="18"/>
      <c r="G17" s="18">
        <v>0.006</v>
      </c>
      <c r="H17" s="18"/>
      <c r="I17" s="18"/>
      <c r="J17" s="18"/>
      <c r="K17" s="18"/>
      <c r="L17" s="18">
        <v>0.08</v>
      </c>
      <c r="M17" s="18">
        <v>0.002</v>
      </c>
      <c r="N17" s="18">
        <v>0.007</v>
      </c>
      <c r="O17" s="18"/>
      <c r="P17" s="18">
        <v>0.01</v>
      </c>
      <c r="Q17" s="18"/>
      <c r="R17" s="18"/>
      <c r="S17" s="18"/>
      <c r="T17" s="18">
        <v>0.05</v>
      </c>
      <c r="U17" s="18">
        <v>0.015</v>
      </c>
      <c r="V17" s="18"/>
      <c r="W17" s="18"/>
      <c r="X17" s="18"/>
      <c r="Y17" s="18">
        <v>0.004</v>
      </c>
      <c r="Z17" s="18">
        <v>0.175</v>
      </c>
      <c r="AA17" s="18"/>
      <c r="AB17" s="18"/>
      <c r="AC17" s="18"/>
      <c r="AD17" s="18"/>
      <c r="AE17" s="18"/>
      <c r="AF17" s="18"/>
      <c r="AG17" s="18"/>
    </row>
    <row r="18" spans="1:33" ht="21" customHeight="1">
      <c r="A18" s="45"/>
      <c r="B18" s="17" t="s">
        <v>46</v>
      </c>
      <c r="C18" s="17" t="s">
        <v>150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45" t="s">
        <v>24</v>
      </c>
      <c r="B20" s="20" t="s">
        <v>205</v>
      </c>
      <c r="C20" s="20">
        <v>61</v>
      </c>
      <c r="D20" s="18">
        <v>0.061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0.019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45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46" t="s">
        <v>7</v>
      </c>
      <c r="B24" s="46"/>
      <c r="C24" s="15"/>
      <c r="D24" s="18">
        <f aca="true" t="shared" si="0" ref="D24:R24">SUM(D5:D23)</f>
        <v>0.132</v>
      </c>
      <c r="E24" s="18">
        <f t="shared" si="0"/>
        <v>0.068</v>
      </c>
      <c r="F24" s="18">
        <f t="shared" si="0"/>
        <v>0.158</v>
      </c>
      <c r="G24" s="18">
        <f t="shared" si="0"/>
        <v>0.021</v>
      </c>
      <c r="H24" s="18">
        <f t="shared" si="0"/>
        <v>0.03</v>
      </c>
      <c r="I24" s="18">
        <f t="shared" si="0"/>
        <v>0.047</v>
      </c>
      <c r="J24" s="18">
        <f t="shared" si="0"/>
        <v>0.004</v>
      </c>
      <c r="K24" s="18">
        <f t="shared" si="0"/>
        <v>0.01</v>
      </c>
      <c r="L24" s="18">
        <f t="shared" si="0"/>
        <v>0.1</v>
      </c>
      <c r="M24" s="18">
        <f t="shared" si="0"/>
        <v>0.008</v>
      </c>
      <c r="N24" s="18">
        <f t="shared" si="0"/>
        <v>0.007</v>
      </c>
      <c r="O24" s="18">
        <f t="shared" si="0"/>
        <v>0.019</v>
      </c>
      <c r="P24" s="18">
        <f t="shared" si="0"/>
        <v>0.02</v>
      </c>
      <c r="Q24" s="18">
        <f t="shared" si="0"/>
        <v>0.012</v>
      </c>
      <c r="R24" s="18">
        <f t="shared" si="0"/>
        <v>0.123</v>
      </c>
      <c r="S24" s="18"/>
      <c r="T24" s="18">
        <f>SUM(T5:T23)</f>
        <v>0.05</v>
      </c>
      <c r="U24" s="18">
        <f>SUM(U5:U23)</f>
        <v>0.015</v>
      </c>
      <c r="V24" s="18"/>
      <c r="W24" s="18"/>
      <c r="X24" s="18">
        <v>0.011</v>
      </c>
      <c r="Y24" s="18">
        <f aca="true" t="shared" si="1" ref="Y24:AD24">SUM(Y5:Y23)</f>
        <v>0.004</v>
      </c>
      <c r="Z24" s="18">
        <v>0.175</v>
      </c>
      <c r="AA24" s="18">
        <f t="shared" si="1"/>
        <v>0</v>
      </c>
      <c r="AB24" s="18">
        <v>0.01</v>
      </c>
      <c r="AC24" s="18">
        <v>0.01</v>
      </c>
      <c r="AD24" s="18">
        <f t="shared" si="1"/>
        <v>0</v>
      </c>
      <c r="AE24" s="18">
        <v>0</v>
      </c>
      <c r="AF24" s="18">
        <v>0</v>
      </c>
      <c r="AG24" s="18">
        <f>SUM(AG5:AG23)</f>
        <v>0</v>
      </c>
    </row>
    <row r="25" spans="1:33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9</v>
      </c>
      <c r="G25" s="18">
        <v>1.2</v>
      </c>
      <c r="H25" s="18">
        <v>1.8</v>
      </c>
      <c r="I25" s="18">
        <v>2.7</v>
      </c>
      <c r="J25" s="18">
        <v>0.2</v>
      </c>
      <c r="K25" s="18">
        <v>0.6</v>
      </c>
      <c r="L25" s="18">
        <v>5.7</v>
      </c>
      <c r="M25" s="18">
        <v>0.5</v>
      </c>
      <c r="N25" s="18">
        <v>0.4</v>
      </c>
      <c r="O25" s="18">
        <v>1.1</v>
      </c>
      <c r="P25" s="18">
        <v>1.1</v>
      </c>
      <c r="Q25" s="18">
        <v>0.7</v>
      </c>
      <c r="R25" s="18">
        <v>7</v>
      </c>
      <c r="S25" s="18"/>
      <c r="T25" s="18">
        <v>2.9</v>
      </c>
      <c r="U25" s="18">
        <v>0.9</v>
      </c>
      <c r="V25" s="18"/>
      <c r="W25" s="18"/>
      <c r="X25" s="18">
        <v>0.6</v>
      </c>
      <c r="Y25" s="18">
        <v>0.25</v>
      </c>
      <c r="Z25" s="18">
        <v>10</v>
      </c>
      <c r="AA25" s="18"/>
      <c r="AB25" s="18"/>
      <c r="AC25" s="18"/>
      <c r="AD25" s="18"/>
      <c r="AE25" s="18"/>
      <c r="AF25" s="18"/>
      <c r="AG25" s="18"/>
    </row>
    <row r="26" spans="1:33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51</v>
      </c>
      <c r="I26" s="22">
        <v>41</v>
      </c>
      <c r="J26" s="22">
        <v>600</v>
      </c>
      <c r="K26" s="22">
        <v>54</v>
      </c>
      <c r="L26" s="22">
        <v>270</v>
      </c>
      <c r="M26" s="22">
        <v>12</v>
      </c>
      <c r="N26" s="22">
        <v>75</v>
      </c>
      <c r="O26" s="22">
        <v>155</v>
      </c>
      <c r="P26" s="22">
        <v>23</v>
      </c>
      <c r="Q26" s="22">
        <v>20</v>
      </c>
      <c r="R26" s="22">
        <v>20</v>
      </c>
      <c r="S26" s="22"/>
      <c r="T26" s="22">
        <v>32</v>
      </c>
      <c r="U26" s="22">
        <v>28</v>
      </c>
      <c r="V26" s="22"/>
      <c r="W26" s="22"/>
      <c r="X26" s="22">
        <v>150</v>
      </c>
      <c r="Y26" s="22">
        <v>140</v>
      </c>
      <c r="Z26" s="22">
        <v>5.45</v>
      </c>
      <c r="AA26" s="22"/>
      <c r="AB26" s="22"/>
      <c r="AC26" s="22"/>
      <c r="AD26" s="22"/>
      <c r="AE26" s="22"/>
      <c r="AF26" s="22"/>
      <c r="AG26" s="22"/>
    </row>
    <row r="27" spans="1:33" ht="24.75" customHeight="1">
      <c r="A27" s="46" t="s">
        <v>10</v>
      </c>
      <c r="B27" s="46"/>
      <c r="C27" s="15"/>
      <c r="D27" s="22">
        <f aca="true" t="shared" si="2" ref="D27:R27">D26*D25</f>
        <v>484.022</v>
      </c>
      <c r="E27" s="22">
        <f t="shared" si="2"/>
        <v>126.009</v>
      </c>
      <c r="F27" s="22">
        <f t="shared" si="2"/>
        <v>499.5</v>
      </c>
      <c r="G27" s="22">
        <f t="shared" si="2"/>
        <v>336</v>
      </c>
      <c r="H27" s="22">
        <f t="shared" si="2"/>
        <v>91.8</v>
      </c>
      <c r="I27" s="22">
        <f t="shared" si="2"/>
        <v>110.7</v>
      </c>
      <c r="J27" s="22">
        <f t="shared" si="2"/>
        <v>120</v>
      </c>
      <c r="K27" s="22">
        <f t="shared" si="2"/>
        <v>32.4</v>
      </c>
      <c r="L27" s="22">
        <f t="shared" si="2"/>
        <v>1539</v>
      </c>
      <c r="M27" s="22">
        <f t="shared" si="2"/>
        <v>6</v>
      </c>
      <c r="N27" s="22">
        <f t="shared" si="2"/>
        <v>30</v>
      </c>
      <c r="O27" s="22">
        <f t="shared" si="2"/>
        <v>170.5</v>
      </c>
      <c r="P27" s="22">
        <f t="shared" si="2"/>
        <v>25.3</v>
      </c>
      <c r="Q27" s="22">
        <f t="shared" si="2"/>
        <v>14</v>
      </c>
      <c r="R27" s="22">
        <f t="shared" si="2"/>
        <v>140</v>
      </c>
      <c r="S27" s="22"/>
      <c r="T27" s="22">
        <f>T26*T25</f>
        <v>92.8</v>
      </c>
      <c r="U27" s="22">
        <f>U26*U25</f>
        <v>25.2</v>
      </c>
      <c r="V27" s="22"/>
      <c r="W27" s="22"/>
      <c r="X27" s="22">
        <f aca="true" t="shared" si="3" ref="X27:AD27">X26*X25</f>
        <v>90</v>
      </c>
      <c r="Y27" s="22">
        <f t="shared" si="3"/>
        <v>35</v>
      </c>
      <c r="Z27" s="22">
        <f t="shared" si="3"/>
        <v>54.5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70.5742105263158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4022.73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7109375" style="0" customWidth="1"/>
    <col min="17" max="17" width="7.0039062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3.8515625" style="0" customWidth="1"/>
  </cols>
  <sheetData>
    <row r="1" spans="1:31" ht="17.25" thickBot="1" thickTop="1">
      <c r="A1" s="48" t="s">
        <v>194</v>
      </c>
      <c r="B1" s="48"/>
      <c r="C1" s="48"/>
      <c r="D1" s="48"/>
      <c r="E1" s="39">
        <v>45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1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65</v>
      </c>
      <c r="I4" s="14" t="s">
        <v>5</v>
      </c>
      <c r="J4" s="14" t="s">
        <v>4</v>
      </c>
      <c r="K4" s="14" t="s">
        <v>40</v>
      </c>
      <c r="L4" s="14" t="s">
        <v>91</v>
      </c>
      <c r="M4" s="14" t="s">
        <v>6</v>
      </c>
      <c r="N4" s="14" t="s">
        <v>64</v>
      </c>
      <c r="O4" s="14" t="s">
        <v>90</v>
      </c>
      <c r="P4" s="14" t="s">
        <v>15</v>
      </c>
      <c r="Q4" s="14" t="s">
        <v>59</v>
      </c>
      <c r="R4" s="25" t="s">
        <v>16</v>
      </c>
      <c r="S4" s="25"/>
      <c r="T4" s="25" t="s">
        <v>36</v>
      </c>
      <c r="U4" s="25" t="s">
        <v>33</v>
      </c>
      <c r="V4" s="25"/>
      <c r="W4" s="25"/>
      <c r="X4" s="14" t="s">
        <v>66</v>
      </c>
      <c r="Y4" s="14" t="s">
        <v>39</v>
      </c>
      <c r="Z4" s="14" t="s">
        <v>36</v>
      </c>
      <c r="AA4" s="14" t="s">
        <v>38</v>
      </c>
      <c r="AB4" s="14"/>
      <c r="AC4" s="14"/>
      <c r="AD4" s="14"/>
      <c r="AE4" s="3"/>
    </row>
    <row r="5" spans="1:31" ht="28.5" customHeight="1">
      <c r="A5" s="45" t="s">
        <v>1</v>
      </c>
      <c r="B5" s="17" t="s">
        <v>101</v>
      </c>
      <c r="C5" s="17" t="s">
        <v>52</v>
      </c>
      <c r="D5" s="18"/>
      <c r="E5" s="18"/>
      <c r="F5" s="18">
        <v>0.26</v>
      </c>
      <c r="G5" s="18">
        <v>0.005</v>
      </c>
      <c r="H5" s="18"/>
      <c r="I5" s="18">
        <v>0.005</v>
      </c>
      <c r="J5" s="18"/>
      <c r="K5" s="18">
        <v>0.033</v>
      </c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6"/>
    </row>
    <row r="6" spans="1:31" ht="20.25" customHeight="1">
      <c r="A6" s="45"/>
      <c r="B6" s="17" t="s">
        <v>73</v>
      </c>
      <c r="C6" s="17" t="s">
        <v>198</v>
      </c>
      <c r="D6" s="18">
        <v>0.073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6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6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6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6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6"/>
    </row>
    <row r="11" spans="1:31" ht="18" customHeight="1">
      <c r="A11" s="16" t="s">
        <v>30</v>
      </c>
      <c r="B11" s="17" t="s">
        <v>66</v>
      </c>
      <c r="C11" s="17">
        <v>133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0.133</v>
      </c>
      <c r="Y11" s="18"/>
      <c r="Z11" s="18"/>
      <c r="AA11" s="18"/>
      <c r="AB11" s="18"/>
      <c r="AC11" s="18"/>
      <c r="AD11" s="18"/>
      <c r="AE11" s="6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6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6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6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6"/>
    </row>
    <row r="16" spans="1:31" ht="21.75" customHeight="1">
      <c r="A16" s="45" t="s">
        <v>2</v>
      </c>
      <c r="B16" s="17" t="s">
        <v>196</v>
      </c>
      <c r="C16" s="17" t="s">
        <v>54</v>
      </c>
      <c r="D16" s="18"/>
      <c r="E16" s="18"/>
      <c r="F16" s="18"/>
      <c r="G16" s="18">
        <v>0.005</v>
      </c>
      <c r="H16" s="18">
        <v>0.087</v>
      </c>
      <c r="I16" s="18"/>
      <c r="J16" s="18"/>
      <c r="K16" s="18"/>
      <c r="L16" s="18">
        <v>0.029</v>
      </c>
      <c r="M16" s="18">
        <v>0.004</v>
      </c>
      <c r="N16" s="18"/>
      <c r="O16" s="18"/>
      <c r="P16" s="18">
        <v>0.01</v>
      </c>
      <c r="Q16" s="18">
        <v>0.012</v>
      </c>
      <c r="R16" s="18">
        <v>0.133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6"/>
    </row>
    <row r="17" spans="1:31" ht="24.75" customHeight="1">
      <c r="A17" s="45"/>
      <c r="B17" s="17" t="s">
        <v>197</v>
      </c>
      <c r="C17" s="17" t="s">
        <v>55</v>
      </c>
      <c r="D17" s="18">
        <v>0.01</v>
      </c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0.004</v>
      </c>
      <c r="N17" s="18"/>
      <c r="O17" s="18">
        <v>0.067</v>
      </c>
      <c r="P17" s="18">
        <v>0.01</v>
      </c>
      <c r="Q17" s="18"/>
      <c r="R17" s="18"/>
      <c r="S17" s="18"/>
      <c r="T17" s="18">
        <v>0.047</v>
      </c>
      <c r="U17" s="18">
        <v>0.007</v>
      </c>
      <c r="V17" s="18"/>
      <c r="W17" s="18"/>
      <c r="X17" s="18"/>
      <c r="Y17" s="18"/>
      <c r="Z17" s="18">
        <v>0.013</v>
      </c>
      <c r="AA17" s="18">
        <v>0.178</v>
      </c>
      <c r="AB17" s="18"/>
      <c r="AC17" s="18"/>
      <c r="AD17" s="18"/>
      <c r="AE17" s="6"/>
    </row>
    <row r="18" spans="1:31" ht="21" customHeight="1">
      <c r="A18" s="45"/>
      <c r="B18" s="17" t="s">
        <v>46</v>
      </c>
      <c r="C18" s="17" t="s">
        <v>195</v>
      </c>
      <c r="D18" s="18"/>
      <c r="E18" s="18">
        <v>0.072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6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6"/>
    </row>
    <row r="20" spans="1:31" ht="19.5" customHeight="1">
      <c r="A20" s="45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1.044</v>
      </c>
      <c r="AB20" s="18"/>
      <c r="AC20" s="18"/>
      <c r="AD20" s="18"/>
      <c r="AE20" s="6"/>
    </row>
    <row r="21" spans="1:31" ht="15.75" customHeight="1">
      <c r="A21" s="45"/>
      <c r="B21" s="17" t="s">
        <v>118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0.002</v>
      </c>
      <c r="Z21" s="18"/>
      <c r="AA21" s="18"/>
      <c r="AB21" s="18"/>
      <c r="AC21" s="18"/>
      <c r="AD21" s="18"/>
      <c r="AE21" s="6"/>
    </row>
    <row r="22" spans="1:31" ht="19.5" customHeight="1">
      <c r="A22" s="45"/>
      <c r="B22" s="21" t="s">
        <v>62</v>
      </c>
      <c r="C22" s="21" t="s">
        <v>199</v>
      </c>
      <c r="D22" s="18">
        <v>0.073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6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6"/>
    </row>
    <row r="24" spans="1:31" ht="21.75" customHeight="1">
      <c r="A24" s="46" t="s">
        <v>7</v>
      </c>
      <c r="B24" s="46"/>
      <c r="C24" s="15"/>
      <c r="D24" s="18">
        <v>0.156</v>
      </c>
      <c r="E24" s="18">
        <v>0.072</v>
      </c>
      <c r="F24" s="18">
        <v>0.26</v>
      </c>
      <c r="G24" s="18">
        <v>0.022</v>
      </c>
      <c r="H24" s="18">
        <v>0.087</v>
      </c>
      <c r="I24" s="18">
        <v>0.047</v>
      </c>
      <c r="J24" s="18">
        <v>0.002</v>
      </c>
      <c r="K24" s="18">
        <v>0.033</v>
      </c>
      <c r="L24" s="18">
        <v>0.029</v>
      </c>
      <c r="M24" s="18">
        <v>0.011</v>
      </c>
      <c r="N24" s="18">
        <v>0.011</v>
      </c>
      <c r="O24" s="18">
        <v>0.067</v>
      </c>
      <c r="P24" s="18">
        <v>0.021</v>
      </c>
      <c r="Q24" s="18">
        <v>0.012</v>
      </c>
      <c r="R24" s="18">
        <v>0.133</v>
      </c>
      <c r="S24" s="18"/>
      <c r="T24" s="18">
        <v>0.047</v>
      </c>
      <c r="U24" s="18">
        <v>0.007</v>
      </c>
      <c r="V24" s="18"/>
      <c r="W24" s="18"/>
      <c r="X24" s="18">
        <v>0.133</v>
      </c>
      <c r="Y24" s="18">
        <v>0.002</v>
      </c>
      <c r="Z24" s="18">
        <v>0.013</v>
      </c>
      <c r="AA24" s="18">
        <v>0.322</v>
      </c>
      <c r="AB24" s="18">
        <v>0</v>
      </c>
      <c r="AC24" s="18">
        <v>0</v>
      </c>
      <c r="AD24" s="18">
        <v>0</v>
      </c>
      <c r="AE24" s="6"/>
    </row>
    <row r="25" spans="1:31" ht="24.75" customHeight="1">
      <c r="A25" s="15" t="s">
        <v>8</v>
      </c>
      <c r="B25" s="15"/>
      <c r="C25" s="15"/>
      <c r="D25" s="18">
        <v>7</v>
      </c>
      <c r="E25" s="18">
        <v>3.25</v>
      </c>
      <c r="F25" s="18">
        <v>11.7</v>
      </c>
      <c r="G25" s="18">
        <v>1</v>
      </c>
      <c r="H25" s="18">
        <v>3.9</v>
      </c>
      <c r="I25" s="18">
        <v>2.1</v>
      </c>
      <c r="J25" s="18">
        <v>0.1</v>
      </c>
      <c r="K25" s="18">
        <v>1.5</v>
      </c>
      <c r="L25" s="18">
        <v>1.3</v>
      </c>
      <c r="M25" s="18">
        <v>0.5</v>
      </c>
      <c r="N25" s="18">
        <v>0.5</v>
      </c>
      <c r="O25" s="18">
        <v>3</v>
      </c>
      <c r="P25" s="18">
        <v>0.9</v>
      </c>
      <c r="Q25" s="18">
        <v>0.5</v>
      </c>
      <c r="R25" s="18">
        <v>6</v>
      </c>
      <c r="S25" s="18"/>
      <c r="T25" s="18">
        <v>2.1</v>
      </c>
      <c r="U25" s="18">
        <v>0.3</v>
      </c>
      <c r="V25" s="18"/>
      <c r="W25" s="18"/>
      <c r="X25" s="18">
        <v>6</v>
      </c>
      <c r="Y25" s="18">
        <v>0.1</v>
      </c>
      <c r="Z25" s="18">
        <v>0.6</v>
      </c>
      <c r="AA25" s="18">
        <v>55</v>
      </c>
      <c r="AB25" s="18">
        <v>0</v>
      </c>
      <c r="AC25" s="18">
        <v>0</v>
      </c>
      <c r="AD25" s="18">
        <v>0</v>
      </c>
      <c r="AE25" s="6"/>
    </row>
    <row r="26" spans="1:31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29</v>
      </c>
      <c r="I26" s="22">
        <v>41</v>
      </c>
      <c r="J26" s="22">
        <v>600</v>
      </c>
      <c r="K26" s="22">
        <v>40</v>
      </c>
      <c r="L26" s="22">
        <v>270</v>
      </c>
      <c r="M26" s="22">
        <v>12</v>
      </c>
      <c r="N26" s="22">
        <v>150</v>
      </c>
      <c r="O26" s="22">
        <v>300</v>
      </c>
      <c r="P26" s="22">
        <v>23</v>
      </c>
      <c r="Q26" s="22">
        <v>20</v>
      </c>
      <c r="R26" s="22">
        <v>20</v>
      </c>
      <c r="S26" s="22"/>
      <c r="T26" s="22">
        <v>40</v>
      </c>
      <c r="U26" s="22">
        <v>75</v>
      </c>
      <c r="V26" s="22"/>
      <c r="W26" s="22"/>
      <c r="X26" s="22">
        <v>28.4</v>
      </c>
      <c r="Y26" s="22">
        <v>320</v>
      </c>
      <c r="Z26" s="22">
        <v>37.6</v>
      </c>
      <c r="AA26" s="22">
        <v>5.45</v>
      </c>
      <c r="AB26" s="22">
        <v>0</v>
      </c>
      <c r="AC26" s="22">
        <v>0</v>
      </c>
      <c r="AD26" s="22">
        <v>0</v>
      </c>
      <c r="AE26" s="6"/>
    </row>
    <row r="27" spans="1:31" ht="24.75" customHeight="1">
      <c r="A27" s="46" t="s">
        <v>10</v>
      </c>
      <c r="B27" s="46"/>
      <c r="C27" s="15"/>
      <c r="D27" s="22">
        <f aca="true" t="shared" si="0" ref="D27:R27">D26*D25</f>
        <v>440.02</v>
      </c>
      <c r="E27" s="22">
        <f t="shared" si="0"/>
        <v>105.00750000000001</v>
      </c>
      <c r="F27" s="22">
        <f t="shared" si="0"/>
        <v>649.3499999999999</v>
      </c>
      <c r="G27" s="22">
        <f t="shared" si="0"/>
        <v>280</v>
      </c>
      <c r="H27" s="22">
        <f t="shared" si="0"/>
        <v>113.1</v>
      </c>
      <c r="I27" s="22">
        <f t="shared" si="0"/>
        <v>86.10000000000001</v>
      </c>
      <c r="J27" s="22">
        <f t="shared" si="0"/>
        <v>60</v>
      </c>
      <c r="K27" s="22">
        <f t="shared" si="0"/>
        <v>60</v>
      </c>
      <c r="L27" s="22">
        <f t="shared" si="0"/>
        <v>351</v>
      </c>
      <c r="M27" s="22">
        <f t="shared" si="0"/>
        <v>6</v>
      </c>
      <c r="N27" s="22">
        <f t="shared" si="0"/>
        <v>75</v>
      </c>
      <c r="O27" s="22">
        <f t="shared" si="0"/>
        <v>900</v>
      </c>
      <c r="P27" s="22">
        <f t="shared" si="0"/>
        <v>20.7</v>
      </c>
      <c r="Q27" s="22">
        <f t="shared" si="0"/>
        <v>10</v>
      </c>
      <c r="R27" s="22">
        <f t="shared" si="0"/>
        <v>120</v>
      </c>
      <c r="S27" s="22"/>
      <c r="T27" s="22">
        <f>T26*T25</f>
        <v>84</v>
      </c>
      <c r="U27" s="22">
        <f>U26*U25</f>
        <v>22.5</v>
      </c>
      <c r="V27" s="22"/>
      <c r="W27" s="22"/>
      <c r="X27" s="22">
        <f aca="true" t="shared" si="1" ref="X27:AD27">X26*X25</f>
        <v>170.39999999999998</v>
      </c>
      <c r="Y27" s="22">
        <f t="shared" si="1"/>
        <v>32</v>
      </c>
      <c r="Z27" s="22">
        <f t="shared" si="1"/>
        <v>22.56</v>
      </c>
      <c r="AA27" s="22">
        <f t="shared" si="1"/>
        <v>299.75</v>
      </c>
      <c r="AB27" s="22">
        <f t="shared" si="1"/>
        <v>0</v>
      </c>
      <c r="AC27" s="22">
        <f t="shared" si="1"/>
        <v>0</v>
      </c>
      <c r="AD27" s="22">
        <f t="shared" si="1"/>
        <v>0</v>
      </c>
      <c r="AE27" s="6"/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86.83244444444445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3907.46</v>
      </c>
      <c r="V29" s="47"/>
      <c r="W29" s="47"/>
      <c r="X29" s="47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4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B1">
      <selection activeCell="I29" sqref="I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00390625" style="0" customWidth="1"/>
    <col min="22" max="23" width="4.7109375" style="0" hidden="1" customWidth="1"/>
    <col min="24" max="24" width="8.710937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57421875" style="0" customWidth="1"/>
  </cols>
  <sheetData>
    <row r="1" spans="1:32" ht="17.25" thickBot="1" thickTop="1">
      <c r="A1" s="48" t="s">
        <v>189</v>
      </c>
      <c r="B1" s="48"/>
      <c r="C1" s="48"/>
      <c r="D1" s="48"/>
      <c r="E1" s="39">
        <v>70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38</v>
      </c>
      <c r="G4" s="14" t="s">
        <v>21</v>
      </c>
      <c r="H4" s="14" t="s">
        <v>86</v>
      </c>
      <c r="I4" s="14" t="s">
        <v>5</v>
      </c>
      <c r="J4" s="14" t="s">
        <v>4</v>
      </c>
      <c r="K4" s="14" t="s">
        <v>91</v>
      </c>
      <c r="L4" s="14" t="s">
        <v>56</v>
      </c>
      <c r="M4" s="14" t="s">
        <v>6</v>
      </c>
      <c r="N4" s="14" t="s">
        <v>18</v>
      </c>
      <c r="O4" s="14" t="s">
        <v>64</v>
      </c>
      <c r="P4" s="14" t="s">
        <v>15</v>
      </c>
      <c r="Q4" s="14" t="s">
        <v>59</v>
      </c>
      <c r="R4" s="25" t="s">
        <v>16</v>
      </c>
      <c r="S4" s="25"/>
      <c r="T4" s="25" t="s">
        <v>34</v>
      </c>
      <c r="U4" s="25" t="s">
        <v>97</v>
      </c>
      <c r="V4" s="25"/>
      <c r="W4" s="25"/>
      <c r="X4" s="14" t="s">
        <v>70</v>
      </c>
      <c r="Y4" s="14" t="s">
        <v>33</v>
      </c>
      <c r="Z4" s="14"/>
      <c r="AA4" s="14"/>
      <c r="AB4" s="14"/>
      <c r="AC4" s="14"/>
      <c r="AD4" s="14"/>
      <c r="AE4" s="25"/>
      <c r="AF4" s="25"/>
    </row>
    <row r="5" spans="1:32" ht="28.5" customHeight="1">
      <c r="A5" s="45" t="s">
        <v>1</v>
      </c>
      <c r="B5" s="17" t="s">
        <v>193</v>
      </c>
      <c r="C5" s="17" t="s">
        <v>52</v>
      </c>
      <c r="D5" s="18"/>
      <c r="E5" s="18"/>
      <c r="F5" s="18"/>
      <c r="G5" s="18">
        <v>0.005</v>
      </c>
      <c r="H5" s="18"/>
      <c r="I5" s="18">
        <v>0.005</v>
      </c>
      <c r="J5" s="18"/>
      <c r="K5" s="18"/>
      <c r="L5" s="19">
        <v>0.045</v>
      </c>
      <c r="M5" s="18">
        <v>0.004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45"/>
      <c r="B6" s="17" t="s">
        <v>73</v>
      </c>
      <c r="C6" s="17" t="s">
        <v>192</v>
      </c>
      <c r="D6" s="18">
        <v>0.07</v>
      </c>
      <c r="E6" s="18"/>
      <c r="F6" s="3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86</v>
      </c>
      <c r="C11" s="17">
        <v>41</v>
      </c>
      <c r="D11" s="18"/>
      <c r="E11" s="18"/>
      <c r="F11" s="18"/>
      <c r="G11" s="18"/>
      <c r="H11" s="18">
        <v>0.041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100</v>
      </c>
      <c r="C12" s="17" t="s">
        <v>191</v>
      </c>
      <c r="D12" s="18"/>
      <c r="E12" s="18"/>
      <c r="F12" s="18"/>
      <c r="G12" s="18"/>
      <c r="H12" s="18"/>
      <c r="I12" s="18">
        <v>0.002</v>
      </c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/>
      <c r="U12" s="18">
        <v>0.086</v>
      </c>
      <c r="V12" s="18"/>
      <c r="W12" s="18"/>
      <c r="X12" s="18"/>
      <c r="Y12" s="18">
        <v>0.006</v>
      </c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5" t="s">
        <v>2</v>
      </c>
      <c r="B16" s="17" t="s">
        <v>190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0.01</v>
      </c>
      <c r="O16" s="18"/>
      <c r="P16" s="18">
        <v>0.01</v>
      </c>
      <c r="Q16" s="18">
        <v>0.012</v>
      </c>
      <c r="R16" s="18">
        <v>0.114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45"/>
      <c r="B17" s="17" t="s">
        <v>93</v>
      </c>
      <c r="C17" s="17"/>
      <c r="D17" s="18"/>
      <c r="E17" s="18"/>
      <c r="F17" s="18">
        <v>0.17</v>
      </c>
      <c r="G17" s="18">
        <v>0.005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/>
      <c r="R17" s="18"/>
      <c r="S17" s="18"/>
      <c r="T17" s="18">
        <v>0.02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45"/>
      <c r="B18" s="17" t="s">
        <v>46</v>
      </c>
      <c r="C18" s="17" t="s">
        <v>159</v>
      </c>
      <c r="D18" s="18"/>
      <c r="E18" s="18">
        <v>0.065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>
        <v>0.011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5" t="s">
        <v>24</v>
      </c>
      <c r="B20" s="20" t="s">
        <v>70</v>
      </c>
      <c r="C20" s="20">
        <v>53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0.053</v>
      </c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5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0.013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6" t="s">
        <v>7</v>
      </c>
      <c r="B24" s="46"/>
      <c r="C24" s="15"/>
      <c r="D24" s="18">
        <f aca="true" t="shared" si="0" ref="D24:R24">SUM(D5:D23)</f>
        <v>0.07</v>
      </c>
      <c r="E24" s="18">
        <f t="shared" si="0"/>
        <v>0.065</v>
      </c>
      <c r="F24" s="18">
        <f t="shared" si="0"/>
        <v>0.17</v>
      </c>
      <c r="G24" s="18">
        <f t="shared" si="0"/>
        <v>0.021</v>
      </c>
      <c r="H24" s="18">
        <f t="shared" si="0"/>
        <v>0.041</v>
      </c>
      <c r="I24" s="18">
        <f t="shared" si="0"/>
        <v>0.04699999999999999</v>
      </c>
      <c r="J24" s="18">
        <f t="shared" si="0"/>
        <v>0.03</v>
      </c>
      <c r="K24" s="18">
        <f t="shared" si="0"/>
        <v>0.1</v>
      </c>
      <c r="L24" s="18">
        <v>0.045</v>
      </c>
      <c r="M24" s="18">
        <v>0.007</v>
      </c>
      <c r="N24" s="18">
        <f t="shared" si="0"/>
        <v>0.01</v>
      </c>
      <c r="O24" s="18">
        <f t="shared" si="0"/>
        <v>0.011</v>
      </c>
      <c r="P24" s="18">
        <f t="shared" si="0"/>
        <v>0.03</v>
      </c>
      <c r="Q24" s="18">
        <f t="shared" si="0"/>
        <v>0.012</v>
      </c>
      <c r="R24" s="18">
        <f t="shared" si="0"/>
        <v>0.114</v>
      </c>
      <c r="S24" s="18"/>
      <c r="T24" s="18">
        <f>SUM(T5:T23)</f>
        <v>0.02</v>
      </c>
      <c r="U24" s="18">
        <f>SUM(U5:U23)</f>
        <v>0.086</v>
      </c>
      <c r="V24" s="18"/>
      <c r="W24" s="18"/>
      <c r="X24" s="18">
        <v>0.051</v>
      </c>
      <c r="Y24" s="18">
        <f>SUM(Y5:Y23)</f>
        <v>0.006</v>
      </c>
      <c r="Z24" s="18">
        <f>SUM(Z5:Z23)</f>
        <v>0</v>
      </c>
      <c r="AA24" s="18">
        <v>0</v>
      </c>
      <c r="AB24" s="18">
        <v>0</v>
      </c>
      <c r="AC24" s="18">
        <f>SUM(AC5:AC23)</f>
        <v>0</v>
      </c>
      <c r="AD24" s="18">
        <v>0.01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12</v>
      </c>
      <c r="G25" s="18">
        <v>1.5</v>
      </c>
      <c r="H25" s="18">
        <v>2.9</v>
      </c>
      <c r="I25" s="18">
        <v>3.3</v>
      </c>
      <c r="J25" s="18">
        <v>0.2</v>
      </c>
      <c r="K25" s="18">
        <v>7</v>
      </c>
      <c r="L25" s="18">
        <v>3.2</v>
      </c>
      <c r="M25" s="18">
        <v>0.5</v>
      </c>
      <c r="N25" s="18">
        <v>0.7</v>
      </c>
      <c r="O25" s="18">
        <v>0.8</v>
      </c>
      <c r="P25" s="18">
        <v>2.1</v>
      </c>
      <c r="Q25" s="18">
        <v>0.8</v>
      </c>
      <c r="R25" s="18">
        <v>8</v>
      </c>
      <c r="S25" s="18"/>
      <c r="T25" s="18">
        <v>1.4</v>
      </c>
      <c r="U25" s="18">
        <v>6</v>
      </c>
      <c r="V25" s="18"/>
      <c r="W25" s="18"/>
      <c r="X25" s="18">
        <v>3.7</v>
      </c>
      <c r="Y25" s="18">
        <v>0.4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5.45</v>
      </c>
      <c r="G26" s="22">
        <v>280</v>
      </c>
      <c r="H26" s="22">
        <v>70</v>
      </c>
      <c r="I26" s="22">
        <v>41</v>
      </c>
      <c r="J26" s="22">
        <v>600</v>
      </c>
      <c r="K26" s="22">
        <v>270</v>
      </c>
      <c r="L26" s="22">
        <v>33.8</v>
      </c>
      <c r="M26" s="22">
        <v>12</v>
      </c>
      <c r="N26" s="22">
        <v>32</v>
      </c>
      <c r="O26" s="22">
        <v>150</v>
      </c>
      <c r="P26" s="22">
        <v>23</v>
      </c>
      <c r="Q26" s="22">
        <v>20</v>
      </c>
      <c r="R26" s="22">
        <v>20</v>
      </c>
      <c r="S26" s="22"/>
      <c r="T26" s="22">
        <v>51</v>
      </c>
      <c r="U26" s="22">
        <v>87.5</v>
      </c>
      <c r="V26" s="22"/>
      <c r="W26" s="22"/>
      <c r="X26" s="22">
        <v>145</v>
      </c>
      <c r="Y26" s="22">
        <v>75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6" t="s">
        <v>10</v>
      </c>
      <c r="B27" s="46"/>
      <c r="C27" s="15"/>
      <c r="D27" s="22">
        <f aca="true" t="shared" si="1" ref="D27:R27">D26*D25</f>
        <v>308.014</v>
      </c>
      <c r="E27" s="22">
        <f t="shared" si="1"/>
        <v>147.0105</v>
      </c>
      <c r="F27" s="22">
        <f t="shared" si="1"/>
        <v>65.4</v>
      </c>
      <c r="G27" s="22">
        <f t="shared" si="1"/>
        <v>420</v>
      </c>
      <c r="H27" s="22">
        <f t="shared" si="1"/>
        <v>203</v>
      </c>
      <c r="I27" s="22">
        <f t="shared" si="1"/>
        <v>135.29999999999998</v>
      </c>
      <c r="J27" s="22">
        <f t="shared" si="1"/>
        <v>120</v>
      </c>
      <c r="K27" s="22">
        <f t="shared" si="1"/>
        <v>1890</v>
      </c>
      <c r="L27" s="22">
        <f t="shared" si="1"/>
        <v>108.16</v>
      </c>
      <c r="M27" s="22">
        <f t="shared" si="1"/>
        <v>6</v>
      </c>
      <c r="N27" s="22">
        <f t="shared" si="1"/>
        <v>22.4</v>
      </c>
      <c r="O27" s="22">
        <f t="shared" si="1"/>
        <v>120</v>
      </c>
      <c r="P27" s="22">
        <f t="shared" si="1"/>
        <v>48.300000000000004</v>
      </c>
      <c r="Q27" s="22">
        <f t="shared" si="1"/>
        <v>16</v>
      </c>
      <c r="R27" s="22">
        <f t="shared" si="1"/>
        <v>160</v>
      </c>
      <c r="S27" s="22"/>
      <c r="T27" s="22">
        <f>T26*T25</f>
        <v>71.39999999999999</v>
      </c>
      <c r="U27" s="22">
        <f>U26*U25</f>
        <v>525</v>
      </c>
      <c r="V27" s="22"/>
      <c r="W27" s="22"/>
      <c r="X27" s="22">
        <f aca="true" t="shared" si="2" ref="X27:AD27">X26*X25</f>
        <v>536.5</v>
      </c>
      <c r="Y27" s="22">
        <f t="shared" si="2"/>
        <v>30</v>
      </c>
      <c r="Z27" s="22">
        <f t="shared" si="2"/>
        <v>0</v>
      </c>
      <c r="AA27" s="22">
        <f t="shared" si="2"/>
        <v>0</v>
      </c>
      <c r="AB27" s="22">
        <f t="shared" si="2"/>
        <v>0</v>
      </c>
      <c r="AC27" s="22">
        <f t="shared" si="2"/>
        <v>0</v>
      </c>
      <c r="AD27" s="22">
        <f t="shared" si="2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4"/>
      <c r="AF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85.06385714285715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5954.47</v>
      </c>
      <c r="V29" s="47"/>
      <c r="W29" s="47"/>
      <c r="X29" s="47"/>
      <c r="Y29" s="11"/>
      <c r="Z29" s="11"/>
      <c r="AA29" s="11"/>
      <c r="AB29" s="11"/>
      <c r="AC29" s="11"/>
      <c r="AD29" s="11"/>
      <c r="AE29" s="4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  <c r="AF30" s="7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  <c r="AF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7.28125" style="0" customWidth="1"/>
    <col min="16" max="16" width="5.7109375" style="0" customWidth="1"/>
    <col min="17" max="17" width="7.421875" style="0" customWidth="1"/>
    <col min="18" max="18" width="8.281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6.140625" style="0" bestFit="1" customWidth="1"/>
  </cols>
  <sheetData>
    <row r="1" spans="1:31" ht="17.25" thickBot="1" thickTop="1">
      <c r="A1" s="48" t="s">
        <v>188</v>
      </c>
      <c r="B1" s="48"/>
      <c r="C1" s="48"/>
      <c r="D1" s="48"/>
      <c r="E1" s="30">
        <v>67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</row>
    <row r="4" spans="1:31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42</v>
      </c>
      <c r="I4" s="14" t="s">
        <v>5</v>
      </c>
      <c r="J4" s="14" t="s">
        <v>4</v>
      </c>
      <c r="K4" s="14" t="s">
        <v>91</v>
      </c>
      <c r="L4" s="14" t="s">
        <v>86</v>
      </c>
      <c r="M4" s="14" t="s">
        <v>6</v>
      </c>
      <c r="N4" s="14" t="s">
        <v>37</v>
      </c>
      <c r="O4" s="14" t="s">
        <v>35</v>
      </c>
      <c r="P4" s="14" t="s">
        <v>15</v>
      </c>
      <c r="Q4" s="14" t="s">
        <v>59</v>
      </c>
      <c r="R4" s="25" t="s">
        <v>16</v>
      </c>
      <c r="S4" s="25"/>
      <c r="T4" s="25" t="s">
        <v>32</v>
      </c>
      <c r="U4" s="25" t="s">
        <v>40</v>
      </c>
      <c r="V4" s="25"/>
      <c r="W4" s="25"/>
      <c r="X4" s="14" t="s">
        <v>64</v>
      </c>
      <c r="Y4" s="14" t="s">
        <v>60</v>
      </c>
      <c r="Z4" s="14" t="s">
        <v>38</v>
      </c>
      <c r="AA4" s="14" t="s">
        <v>23</v>
      </c>
      <c r="AB4" s="14"/>
      <c r="AC4" s="14"/>
      <c r="AD4" s="14"/>
      <c r="AE4" s="14"/>
    </row>
    <row r="5" spans="1:31" ht="28.5" customHeight="1">
      <c r="A5" s="45" t="s">
        <v>1</v>
      </c>
      <c r="B5" s="17" t="s">
        <v>184</v>
      </c>
      <c r="C5" s="17" t="s">
        <v>52</v>
      </c>
      <c r="D5" s="18"/>
      <c r="E5" s="18"/>
      <c r="F5" s="18">
        <v>0.161</v>
      </c>
      <c r="G5" s="18">
        <v>0.005</v>
      </c>
      <c r="H5" s="18"/>
      <c r="I5" s="18">
        <v>0.005</v>
      </c>
      <c r="J5" s="18"/>
      <c r="K5" s="18"/>
      <c r="L5" s="19"/>
      <c r="M5" s="18">
        <v>0.003</v>
      </c>
      <c r="N5" s="18"/>
      <c r="O5" s="18">
        <v>0.03</v>
      </c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5"/>
      <c r="B6" s="17" t="s">
        <v>73</v>
      </c>
      <c r="C6" s="17" t="s">
        <v>185</v>
      </c>
      <c r="D6" s="18">
        <v>0.073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5"/>
      <c r="B7" s="17" t="s">
        <v>104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86</v>
      </c>
      <c r="C11" s="17">
        <v>79</v>
      </c>
      <c r="D11" s="18"/>
      <c r="E11" s="18"/>
      <c r="F11" s="18"/>
      <c r="G11" s="18"/>
      <c r="H11" s="18"/>
      <c r="I11" s="18"/>
      <c r="J11" s="18"/>
      <c r="K11" s="18"/>
      <c r="L11" s="18">
        <v>0.079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>
        <v>35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5"/>
      <c r="B16" s="17" t="s">
        <v>186</v>
      </c>
      <c r="C16" s="17" t="s">
        <v>54</v>
      </c>
      <c r="D16" s="18"/>
      <c r="E16" s="18"/>
      <c r="F16" s="18"/>
      <c r="G16" s="18">
        <v>0.002</v>
      </c>
      <c r="H16" s="18"/>
      <c r="I16" s="18"/>
      <c r="J16" s="18"/>
      <c r="K16" s="18">
        <v>0.02</v>
      </c>
      <c r="L16" s="18"/>
      <c r="M16" s="18">
        <v>0.002</v>
      </c>
      <c r="N16" s="18">
        <v>0.011</v>
      </c>
      <c r="O16" s="18"/>
      <c r="P16" s="18">
        <v>0.01</v>
      </c>
      <c r="Q16" s="18">
        <v>0.012</v>
      </c>
      <c r="R16" s="18">
        <v>0.115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45"/>
      <c r="B17" s="17" t="s">
        <v>187</v>
      </c>
      <c r="C17" s="17" t="s">
        <v>55</v>
      </c>
      <c r="D17" s="18"/>
      <c r="E17" s="18"/>
      <c r="F17" s="18">
        <v>0.054</v>
      </c>
      <c r="G17" s="18">
        <v>0.004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>
        <v>0.015</v>
      </c>
      <c r="R17" s="18">
        <v>0.243</v>
      </c>
      <c r="S17" s="18"/>
      <c r="T17" s="18"/>
      <c r="U17" s="18"/>
      <c r="V17" s="18"/>
      <c r="W17" s="18"/>
      <c r="X17" s="18"/>
      <c r="Y17" s="18">
        <v>0.004</v>
      </c>
      <c r="Z17" s="18"/>
      <c r="AA17" s="18">
        <v>0.005</v>
      </c>
      <c r="AB17" s="18"/>
      <c r="AC17" s="18"/>
      <c r="AD17" s="18"/>
      <c r="AE17" s="18"/>
    </row>
    <row r="18" spans="1:31" ht="21" customHeight="1">
      <c r="A18" s="45"/>
      <c r="B18" s="17" t="s">
        <v>46</v>
      </c>
      <c r="C18" s="17" t="s">
        <v>150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45" t="s">
        <v>24</v>
      </c>
      <c r="B20" s="20" t="s">
        <v>50</v>
      </c>
      <c r="C20" s="20">
        <v>90</v>
      </c>
      <c r="D20" s="18"/>
      <c r="E20" s="18"/>
      <c r="F20" s="18">
        <v>0.04</v>
      </c>
      <c r="G20" s="18">
        <v>0.005</v>
      </c>
      <c r="H20" s="18">
        <v>0.078</v>
      </c>
      <c r="I20" s="18">
        <v>0.007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0.018</v>
      </c>
      <c r="V20" s="18"/>
      <c r="W20" s="18"/>
      <c r="X20" s="18"/>
      <c r="Y20" s="18"/>
      <c r="Z20" s="18">
        <v>0.254</v>
      </c>
      <c r="AA20" s="18"/>
      <c r="AB20" s="18"/>
      <c r="AC20" s="18"/>
      <c r="AD20" s="18"/>
      <c r="AE20" s="18"/>
    </row>
    <row r="21" spans="1:31" ht="15.75" customHeight="1">
      <c r="A21" s="45"/>
      <c r="B21" s="17" t="s">
        <v>32</v>
      </c>
      <c r="C21" s="17" t="s">
        <v>52</v>
      </c>
      <c r="D21" s="18"/>
      <c r="E21" s="18"/>
      <c r="F21" s="18"/>
      <c r="G21" s="18"/>
      <c r="H21" s="18"/>
      <c r="I21" s="18">
        <v>0.012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0.03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6" t="s">
        <v>7</v>
      </c>
      <c r="B24" s="46"/>
      <c r="C24" s="15"/>
      <c r="D24" s="18">
        <f aca="true" t="shared" si="0" ref="D24:R24">SUM(D5:D23)</f>
        <v>0.073</v>
      </c>
      <c r="E24" s="18">
        <f t="shared" si="0"/>
        <v>0.068</v>
      </c>
      <c r="F24" s="18">
        <f t="shared" si="0"/>
        <v>0.255</v>
      </c>
      <c r="G24" s="18">
        <f t="shared" si="0"/>
        <v>0.021</v>
      </c>
      <c r="H24" s="18">
        <f t="shared" si="0"/>
        <v>0.078</v>
      </c>
      <c r="I24" s="18">
        <v>0.05</v>
      </c>
      <c r="J24" s="18">
        <f t="shared" si="0"/>
        <v>0.002</v>
      </c>
      <c r="K24" s="18">
        <f t="shared" si="0"/>
        <v>0.1</v>
      </c>
      <c r="L24" s="18">
        <v>0.079</v>
      </c>
      <c r="M24" s="18">
        <f t="shared" si="0"/>
        <v>0.007</v>
      </c>
      <c r="N24" s="18">
        <f t="shared" si="0"/>
        <v>0.011</v>
      </c>
      <c r="O24" s="18">
        <f t="shared" si="0"/>
        <v>0.03</v>
      </c>
      <c r="P24" s="18">
        <f t="shared" si="0"/>
        <v>0.02</v>
      </c>
      <c r="Q24" s="18">
        <f t="shared" si="0"/>
        <v>0.027</v>
      </c>
      <c r="R24" s="18">
        <f t="shared" si="0"/>
        <v>0.358</v>
      </c>
      <c r="S24" s="18"/>
      <c r="T24" s="18">
        <f>SUM(T5:T23)</f>
        <v>0.03</v>
      </c>
      <c r="U24" s="18">
        <f>SUM(U5:U23)</f>
        <v>0.018</v>
      </c>
      <c r="V24" s="18"/>
      <c r="W24" s="18"/>
      <c r="X24" s="18">
        <f aca="true" t="shared" si="1" ref="X24:AD24">SUM(X5:X23)</f>
        <v>0.011</v>
      </c>
      <c r="Y24" s="18">
        <v>0.004</v>
      </c>
      <c r="Z24" s="18">
        <v>0.254</v>
      </c>
      <c r="AA24" s="18">
        <f t="shared" si="1"/>
        <v>0.005</v>
      </c>
      <c r="AB24" s="18">
        <v>0</v>
      </c>
      <c r="AC24" s="18">
        <v>0</v>
      </c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17.1</v>
      </c>
      <c r="G25" s="18">
        <v>1.4</v>
      </c>
      <c r="H25" s="18">
        <v>5.2</v>
      </c>
      <c r="I25" s="18">
        <v>3.1</v>
      </c>
      <c r="J25" s="18">
        <v>0.1</v>
      </c>
      <c r="K25" s="18">
        <v>6.7</v>
      </c>
      <c r="L25" s="18">
        <v>5.3</v>
      </c>
      <c r="M25" s="18">
        <v>0.5</v>
      </c>
      <c r="N25" s="18">
        <v>0.7</v>
      </c>
      <c r="O25" s="18">
        <v>2</v>
      </c>
      <c r="P25" s="18">
        <v>1.3</v>
      </c>
      <c r="Q25" s="18">
        <v>1.8</v>
      </c>
      <c r="R25" s="18">
        <v>24</v>
      </c>
      <c r="S25" s="18"/>
      <c r="T25" s="18">
        <v>2</v>
      </c>
      <c r="U25" s="18">
        <v>1.2</v>
      </c>
      <c r="V25" s="18"/>
      <c r="W25" s="18"/>
      <c r="X25" s="18">
        <v>0.7</v>
      </c>
      <c r="Y25" s="18">
        <v>0.25</v>
      </c>
      <c r="Z25" s="18">
        <v>17</v>
      </c>
      <c r="AA25" s="18">
        <v>0.3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150</v>
      </c>
      <c r="I26" s="22">
        <v>41</v>
      </c>
      <c r="J26" s="22">
        <v>600</v>
      </c>
      <c r="K26" s="22">
        <v>270</v>
      </c>
      <c r="L26" s="22">
        <v>70</v>
      </c>
      <c r="M26" s="22">
        <v>12</v>
      </c>
      <c r="N26" s="22">
        <v>320.079</v>
      </c>
      <c r="O26" s="22">
        <v>80</v>
      </c>
      <c r="P26" s="22">
        <v>23</v>
      </c>
      <c r="Q26" s="22">
        <v>20</v>
      </c>
      <c r="R26" s="22">
        <v>20</v>
      </c>
      <c r="S26" s="22"/>
      <c r="T26" s="22">
        <v>110</v>
      </c>
      <c r="U26" s="22">
        <v>40</v>
      </c>
      <c r="V26" s="22"/>
      <c r="W26" s="22"/>
      <c r="X26" s="22">
        <v>150</v>
      </c>
      <c r="Y26" s="22">
        <v>140</v>
      </c>
      <c r="Z26" s="22">
        <v>5.45</v>
      </c>
      <c r="AA26" s="22">
        <v>28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46" t="s">
        <v>10</v>
      </c>
      <c r="B27" s="46"/>
      <c r="C27" s="15"/>
      <c r="D27" s="22">
        <f aca="true" t="shared" si="2" ref="D27:R27">D26*D25</f>
        <v>308.014</v>
      </c>
      <c r="E27" s="22">
        <f t="shared" si="2"/>
        <v>147.0105</v>
      </c>
      <c r="F27" s="22">
        <f t="shared" si="2"/>
        <v>949.0500000000001</v>
      </c>
      <c r="G27" s="22">
        <f t="shared" si="2"/>
        <v>392</v>
      </c>
      <c r="H27" s="22">
        <f t="shared" si="2"/>
        <v>780</v>
      </c>
      <c r="I27" s="22">
        <f t="shared" si="2"/>
        <v>127.10000000000001</v>
      </c>
      <c r="J27" s="22">
        <f t="shared" si="2"/>
        <v>60</v>
      </c>
      <c r="K27" s="22">
        <f t="shared" si="2"/>
        <v>1809</v>
      </c>
      <c r="L27" s="22">
        <f t="shared" si="2"/>
        <v>371</v>
      </c>
      <c r="M27" s="22">
        <f t="shared" si="2"/>
        <v>6</v>
      </c>
      <c r="N27" s="22">
        <f t="shared" si="2"/>
        <v>224.0553</v>
      </c>
      <c r="O27" s="22">
        <f t="shared" si="2"/>
        <v>160</v>
      </c>
      <c r="P27" s="22">
        <f t="shared" si="2"/>
        <v>29.900000000000002</v>
      </c>
      <c r="Q27" s="22">
        <f t="shared" si="2"/>
        <v>36</v>
      </c>
      <c r="R27" s="22">
        <f t="shared" si="2"/>
        <v>480</v>
      </c>
      <c r="S27" s="22"/>
      <c r="T27" s="22">
        <f>T26*T25</f>
        <v>220</v>
      </c>
      <c r="U27" s="22">
        <f>U26*U25</f>
        <v>48</v>
      </c>
      <c r="V27" s="22"/>
      <c r="W27" s="22"/>
      <c r="X27" s="22">
        <f aca="true" t="shared" si="3" ref="X27:AD27">X26*X25</f>
        <v>105</v>
      </c>
      <c r="Y27" s="22">
        <f t="shared" si="3"/>
        <v>35</v>
      </c>
      <c r="Z27" s="22">
        <f t="shared" si="3"/>
        <v>92.65</v>
      </c>
      <c r="AA27" s="22">
        <f t="shared" si="3"/>
        <v>8.4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95.34567164179104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6388.16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8515625" style="0" customWidth="1"/>
    <col min="17" max="17" width="8.0039062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</cols>
  <sheetData>
    <row r="1" spans="1:31" ht="17.25" thickBot="1" thickTop="1">
      <c r="A1" s="48" t="s">
        <v>177</v>
      </c>
      <c r="B1" s="48"/>
      <c r="C1" s="48"/>
      <c r="D1" s="48"/>
      <c r="E1" s="41">
        <v>78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</row>
    <row r="4" spans="1:31" ht="18" customHeight="1">
      <c r="A4" s="49"/>
      <c r="B4" s="49"/>
      <c r="C4" s="8" t="s">
        <v>47</v>
      </c>
      <c r="D4" s="14" t="s">
        <v>19</v>
      </c>
      <c r="E4" s="14" t="s">
        <v>99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64</v>
      </c>
      <c r="L4" s="14" t="s">
        <v>18</v>
      </c>
      <c r="M4" s="14" t="s">
        <v>6</v>
      </c>
      <c r="N4" s="14" t="s">
        <v>91</v>
      </c>
      <c r="O4" s="14" t="s">
        <v>25</v>
      </c>
      <c r="P4" s="14" t="s">
        <v>15</v>
      </c>
      <c r="Q4" s="14" t="s">
        <v>59</v>
      </c>
      <c r="R4" s="25" t="s">
        <v>16</v>
      </c>
      <c r="S4" s="25"/>
      <c r="T4" s="25" t="s">
        <v>38</v>
      </c>
      <c r="U4" s="25" t="s">
        <v>95</v>
      </c>
      <c r="V4" s="25"/>
      <c r="W4" s="25"/>
      <c r="X4" s="14" t="s">
        <v>86</v>
      </c>
      <c r="Y4" s="14" t="s">
        <v>39</v>
      </c>
      <c r="Z4" s="14" t="s">
        <v>60</v>
      </c>
      <c r="AA4" s="14" t="s">
        <v>23</v>
      </c>
      <c r="AB4" s="14" t="s">
        <v>43</v>
      </c>
      <c r="AC4" s="14" t="s">
        <v>33</v>
      </c>
      <c r="AD4" s="14" t="s">
        <v>56</v>
      </c>
      <c r="AE4" s="14" t="s">
        <v>56</v>
      </c>
    </row>
    <row r="5" spans="1:31" ht="28.5" customHeight="1">
      <c r="A5" s="45" t="s">
        <v>1</v>
      </c>
      <c r="B5" s="17" t="s">
        <v>178</v>
      </c>
      <c r="C5" s="17" t="s">
        <v>52</v>
      </c>
      <c r="D5" s="18"/>
      <c r="E5" s="18"/>
      <c r="F5" s="18">
        <v>0.15</v>
      </c>
      <c r="G5" s="18">
        <v>0.005</v>
      </c>
      <c r="H5" s="18">
        <v>0.027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5"/>
      <c r="B6" s="17" t="s">
        <v>179</v>
      </c>
      <c r="C6" s="17" t="s">
        <v>180</v>
      </c>
      <c r="D6" s="18">
        <v>0.049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>
        <v>0.011</v>
      </c>
      <c r="AC6" s="18"/>
      <c r="AD6" s="18"/>
      <c r="AE6" s="18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0.015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86</v>
      </c>
      <c r="C11" s="17">
        <v>97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0.097</v>
      </c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40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5" t="s">
        <v>2</v>
      </c>
      <c r="B16" s="17" t="s">
        <v>181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>
        <v>0.011</v>
      </c>
      <c r="M16" s="18">
        <v>0.002</v>
      </c>
      <c r="N16" s="18">
        <v>0.02</v>
      </c>
      <c r="O16" s="18"/>
      <c r="P16" s="18">
        <v>0.01</v>
      </c>
      <c r="Q16" s="18">
        <v>0.012</v>
      </c>
      <c r="R16" s="18">
        <v>0.115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45"/>
      <c r="B17" s="17" t="s">
        <v>182</v>
      </c>
      <c r="C17" s="17" t="s">
        <v>78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>
        <v>0.063</v>
      </c>
      <c r="O17" s="18">
        <v>0.017</v>
      </c>
      <c r="P17" s="18">
        <v>0.01</v>
      </c>
      <c r="Q17" s="18"/>
      <c r="R17" s="18"/>
      <c r="S17" s="18"/>
      <c r="T17" s="18">
        <v>0.167</v>
      </c>
      <c r="U17" s="18"/>
      <c r="V17" s="18"/>
      <c r="W17" s="18"/>
      <c r="X17" s="18"/>
      <c r="Y17" s="18"/>
      <c r="Z17" s="18">
        <v>0.003</v>
      </c>
      <c r="AA17" s="18">
        <v>0.015</v>
      </c>
      <c r="AB17" s="18"/>
      <c r="AC17" s="18">
        <v>0.007</v>
      </c>
      <c r="AD17" s="18">
        <v>0.017</v>
      </c>
      <c r="AE17" s="18">
        <v>0.028</v>
      </c>
    </row>
    <row r="18" spans="1:31" ht="21" customHeight="1">
      <c r="A18" s="45"/>
      <c r="B18" s="17" t="s">
        <v>46</v>
      </c>
      <c r="C18" s="17" t="s">
        <v>176</v>
      </c>
      <c r="D18" s="18"/>
      <c r="E18" s="18">
        <v>0.058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>
        <v>0.011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45" t="s">
        <v>24</v>
      </c>
      <c r="B20" s="20" t="s">
        <v>115</v>
      </c>
      <c r="C20" s="20" t="s">
        <v>183</v>
      </c>
      <c r="D20" s="18">
        <v>0.049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0.013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5"/>
      <c r="B21" s="17" t="s">
        <v>118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0.002</v>
      </c>
      <c r="Z21" s="18"/>
      <c r="AA21" s="18"/>
      <c r="AB21" s="18"/>
      <c r="AC21" s="18"/>
      <c r="AD21" s="18"/>
      <c r="AE21" s="18"/>
    </row>
    <row r="22" spans="1:31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6" t="s">
        <v>7</v>
      </c>
      <c r="B24" s="46"/>
      <c r="C24" s="15"/>
      <c r="D24" s="18">
        <f aca="true" t="shared" si="0" ref="D24:R24">SUM(D5:D23)</f>
        <v>0.098</v>
      </c>
      <c r="E24" s="18">
        <f t="shared" si="0"/>
        <v>0.058</v>
      </c>
      <c r="F24" s="18">
        <f t="shared" si="0"/>
        <v>0.15</v>
      </c>
      <c r="G24" s="18">
        <f t="shared" si="0"/>
        <v>0.021</v>
      </c>
      <c r="H24" s="18">
        <f t="shared" si="0"/>
        <v>0.027</v>
      </c>
      <c r="I24" s="18">
        <f t="shared" si="0"/>
        <v>0.048</v>
      </c>
      <c r="J24" s="18">
        <f t="shared" si="0"/>
        <v>0.002</v>
      </c>
      <c r="K24" s="18">
        <f t="shared" si="0"/>
        <v>0.011</v>
      </c>
      <c r="L24" s="18">
        <v>0.011</v>
      </c>
      <c r="M24" s="18">
        <f t="shared" si="0"/>
        <v>0.006</v>
      </c>
      <c r="N24" s="18">
        <f t="shared" si="0"/>
        <v>0.083</v>
      </c>
      <c r="O24" s="18">
        <f t="shared" si="0"/>
        <v>0.017</v>
      </c>
      <c r="P24" s="18">
        <f t="shared" si="0"/>
        <v>0.02</v>
      </c>
      <c r="Q24" s="18">
        <f t="shared" si="0"/>
        <v>0.012</v>
      </c>
      <c r="R24" s="18">
        <f t="shared" si="0"/>
        <v>0.115</v>
      </c>
      <c r="S24" s="18"/>
      <c r="T24" s="18">
        <f>SUM(T5:T23)</f>
        <v>0.167</v>
      </c>
      <c r="U24" s="18">
        <f>SUM(U5:U23)</f>
        <v>0.013</v>
      </c>
      <c r="V24" s="18"/>
      <c r="W24" s="18"/>
      <c r="X24" s="18">
        <v>0.097</v>
      </c>
      <c r="Y24" s="18">
        <f aca="true" t="shared" si="1" ref="Y24:AD24">SUM(Y5:Y23)</f>
        <v>0.002</v>
      </c>
      <c r="Z24" s="18">
        <f t="shared" si="1"/>
        <v>0.003</v>
      </c>
      <c r="AA24" s="18">
        <f t="shared" si="1"/>
        <v>0.015</v>
      </c>
      <c r="AB24" s="18">
        <f t="shared" si="1"/>
        <v>0.011</v>
      </c>
      <c r="AC24" s="18">
        <f t="shared" si="1"/>
        <v>0.007</v>
      </c>
      <c r="AD24" s="18">
        <f t="shared" si="1"/>
        <v>0.017</v>
      </c>
      <c r="AE24" s="18">
        <v>0.028</v>
      </c>
    </row>
    <row r="25" spans="1:31" ht="24.75" customHeight="1">
      <c r="A25" s="15" t="s">
        <v>8</v>
      </c>
      <c r="B25" s="15"/>
      <c r="C25" s="15"/>
      <c r="D25" s="18">
        <v>8.4</v>
      </c>
      <c r="E25" s="18">
        <v>4.55</v>
      </c>
      <c r="F25" s="18">
        <v>11.7</v>
      </c>
      <c r="G25" s="18">
        <v>1.6</v>
      </c>
      <c r="H25" s="18">
        <v>2.1</v>
      </c>
      <c r="I25" s="18">
        <v>3.7</v>
      </c>
      <c r="J25" s="18">
        <v>0.1</v>
      </c>
      <c r="K25" s="18">
        <v>0.8</v>
      </c>
      <c r="L25" s="18">
        <v>0.8</v>
      </c>
      <c r="M25" s="18">
        <v>0.5</v>
      </c>
      <c r="N25" s="18">
        <v>6.5</v>
      </c>
      <c r="O25" s="18">
        <v>1.3</v>
      </c>
      <c r="P25" s="18">
        <v>1.5</v>
      </c>
      <c r="Q25" s="18">
        <v>0.9</v>
      </c>
      <c r="R25" s="18">
        <v>9</v>
      </c>
      <c r="S25" s="18"/>
      <c r="T25" s="18">
        <v>13</v>
      </c>
      <c r="U25" s="18">
        <v>1</v>
      </c>
      <c r="V25" s="18"/>
      <c r="W25" s="18"/>
      <c r="X25" s="18">
        <v>7.6</v>
      </c>
      <c r="Y25" s="18">
        <v>0.1</v>
      </c>
      <c r="Z25" s="18">
        <v>0.25</v>
      </c>
      <c r="AA25" s="18">
        <v>1.2</v>
      </c>
      <c r="AB25" s="18">
        <v>0.82</v>
      </c>
      <c r="AC25" s="18">
        <v>0.5</v>
      </c>
      <c r="AD25" s="18">
        <v>1.3</v>
      </c>
      <c r="AE25" s="18">
        <v>2.2</v>
      </c>
    </row>
    <row r="26" spans="1:31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54</v>
      </c>
      <c r="I26" s="22">
        <v>41</v>
      </c>
      <c r="J26" s="22">
        <v>600</v>
      </c>
      <c r="K26" s="22">
        <v>150</v>
      </c>
      <c r="L26" s="22">
        <v>32</v>
      </c>
      <c r="M26" s="22">
        <v>12</v>
      </c>
      <c r="N26" s="22">
        <v>270</v>
      </c>
      <c r="O26" s="22">
        <v>205</v>
      </c>
      <c r="P26" s="22">
        <v>23</v>
      </c>
      <c r="Q26" s="22">
        <v>20</v>
      </c>
      <c r="R26" s="22">
        <v>20</v>
      </c>
      <c r="S26" s="22"/>
      <c r="T26" s="22">
        <v>5.45</v>
      </c>
      <c r="U26" s="22">
        <v>155</v>
      </c>
      <c r="V26" s="22"/>
      <c r="W26" s="22"/>
      <c r="X26" s="22">
        <v>70</v>
      </c>
      <c r="Y26" s="22">
        <v>320</v>
      </c>
      <c r="Z26" s="22">
        <v>140</v>
      </c>
      <c r="AA26" s="22">
        <v>28</v>
      </c>
      <c r="AB26" s="22">
        <v>430</v>
      </c>
      <c r="AC26" s="22">
        <v>75</v>
      </c>
      <c r="AD26" s="22">
        <v>35</v>
      </c>
      <c r="AE26" s="22">
        <v>33.8</v>
      </c>
    </row>
    <row r="27" spans="1:31" ht="24.75" customHeight="1">
      <c r="A27" s="46" t="s">
        <v>10</v>
      </c>
      <c r="B27" s="46"/>
      <c r="C27" s="15"/>
      <c r="D27" s="22">
        <f aca="true" t="shared" si="2" ref="D27:R27">D26*D25</f>
        <v>528.024</v>
      </c>
      <c r="E27" s="22">
        <f t="shared" si="2"/>
        <v>147.0105</v>
      </c>
      <c r="F27" s="22">
        <f t="shared" si="2"/>
        <v>649.3499999999999</v>
      </c>
      <c r="G27" s="22">
        <f t="shared" si="2"/>
        <v>448</v>
      </c>
      <c r="H27" s="22">
        <f t="shared" si="2"/>
        <v>113.4</v>
      </c>
      <c r="I27" s="22">
        <f t="shared" si="2"/>
        <v>151.70000000000002</v>
      </c>
      <c r="J27" s="22">
        <f t="shared" si="2"/>
        <v>60</v>
      </c>
      <c r="K27" s="22">
        <f t="shared" si="2"/>
        <v>120</v>
      </c>
      <c r="L27" s="22">
        <f t="shared" si="2"/>
        <v>25.6</v>
      </c>
      <c r="M27" s="22">
        <f t="shared" si="2"/>
        <v>6</v>
      </c>
      <c r="N27" s="22">
        <f t="shared" si="2"/>
        <v>1755</v>
      </c>
      <c r="O27" s="22">
        <f t="shared" si="2"/>
        <v>266.5</v>
      </c>
      <c r="P27" s="22">
        <f t="shared" si="2"/>
        <v>34.5</v>
      </c>
      <c r="Q27" s="22">
        <f t="shared" si="2"/>
        <v>18</v>
      </c>
      <c r="R27" s="22">
        <f t="shared" si="2"/>
        <v>180</v>
      </c>
      <c r="S27" s="22"/>
      <c r="T27" s="22">
        <f>T26*T25</f>
        <v>70.85000000000001</v>
      </c>
      <c r="U27" s="22">
        <f>U26*U25</f>
        <v>155</v>
      </c>
      <c r="V27" s="22"/>
      <c r="W27" s="22"/>
      <c r="X27" s="22">
        <f aca="true" t="shared" si="3" ref="X27:AD27">X26*X25</f>
        <v>532</v>
      </c>
      <c r="Y27" s="22">
        <f t="shared" si="3"/>
        <v>32</v>
      </c>
      <c r="Z27" s="22">
        <f t="shared" si="3"/>
        <v>35</v>
      </c>
      <c r="AA27" s="22">
        <f t="shared" si="3"/>
        <v>33.6</v>
      </c>
      <c r="AB27" s="22">
        <f t="shared" si="3"/>
        <v>352.59999999999997</v>
      </c>
      <c r="AC27" s="22">
        <f t="shared" si="3"/>
        <v>37.5</v>
      </c>
      <c r="AD27" s="22">
        <f t="shared" si="3"/>
        <v>45.5</v>
      </c>
      <c r="AE27" s="22">
        <f>AE26*AE25</f>
        <v>74.36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75.27512820512821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5871.46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80" zoomScaleNormal="80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7109375" style="0" customWidth="1"/>
    <col min="17" max="17" width="7.28125" style="0" customWidth="1"/>
    <col min="18" max="18" width="7.00390625" style="0" customWidth="1"/>
    <col min="19" max="19" width="4.8515625" style="0" hidden="1" customWidth="1"/>
    <col min="20" max="20" width="8.57421875" style="0" customWidth="1"/>
    <col min="21" max="21" width="7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  <col min="32" max="32" width="7.00390625" style="0" bestFit="1" customWidth="1"/>
  </cols>
  <sheetData>
    <row r="1" spans="1:32" ht="17.25" thickBot="1" thickTop="1">
      <c r="A1" s="48" t="s">
        <v>238</v>
      </c>
      <c r="B1" s="48"/>
      <c r="C1" s="48"/>
      <c r="D1" s="48"/>
      <c r="E1" s="41">
        <v>53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 t="s">
        <v>237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</row>
    <row r="4" spans="1:32" ht="18" customHeight="1">
      <c r="A4" s="49"/>
      <c r="B4" s="49"/>
      <c r="C4" s="8" t="s">
        <v>47</v>
      </c>
      <c r="D4" s="14" t="s">
        <v>19</v>
      </c>
      <c r="E4" s="14" t="s">
        <v>36</v>
      </c>
      <c r="F4" s="14" t="s">
        <v>17</v>
      </c>
      <c r="G4" s="14" t="s">
        <v>21</v>
      </c>
      <c r="H4" s="14" t="s">
        <v>34</v>
      </c>
      <c r="I4" s="14" t="s">
        <v>5</v>
      </c>
      <c r="J4" s="14" t="s">
        <v>4</v>
      </c>
      <c r="K4" s="14" t="s">
        <v>66</v>
      </c>
      <c r="L4" s="14" t="s">
        <v>4</v>
      </c>
      <c r="M4" s="14" t="s">
        <v>38</v>
      </c>
      <c r="N4" s="14" t="s">
        <v>25</v>
      </c>
      <c r="O4" s="14" t="s">
        <v>23</v>
      </c>
      <c r="P4" s="14" t="s">
        <v>15</v>
      </c>
      <c r="Q4" s="14" t="s">
        <v>63</v>
      </c>
      <c r="R4" s="25" t="s">
        <v>16</v>
      </c>
      <c r="S4" s="25"/>
      <c r="T4" s="25" t="s">
        <v>64</v>
      </c>
      <c r="U4" s="25" t="s">
        <v>60</v>
      </c>
      <c r="V4" s="25"/>
      <c r="W4" s="25"/>
      <c r="X4" s="14" t="s">
        <v>58</v>
      </c>
      <c r="Y4" s="14" t="s">
        <v>33</v>
      </c>
      <c r="Z4" s="14" t="s">
        <v>6</v>
      </c>
      <c r="AA4" s="14" t="s">
        <v>56</v>
      </c>
      <c r="AB4" s="14" t="s">
        <v>57</v>
      </c>
      <c r="AC4" s="14"/>
      <c r="AD4" s="14"/>
      <c r="AE4" s="14"/>
      <c r="AF4" s="14"/>
    </row>
    <row r="5" spans="1:32" ht="28.5" customHeight="1">
      <c r="A5" s="45" t="s">
        <v>1</v>
      </c>
      <c r="B5" s="17" t="s">
        <v>154</v>
      </c>
      <c r="C5" s="17" t="s">
        <v>52</v>
      </c>
      <c r="D5" s="18"/>
      <c r="E5" s="18"/>
      <c r="F5" s="18">
        <v>0.17</v>
      </c>
      <c r="G5" s="18">
        <v>0.005</v>
      </c>
      <c r="H5" s="18">
        <v>0.034</v>
      </c>
      <c r="I5" s="18">
        <v>0.003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>
        <v>3E-05</v>
      </c>
      <c r="AA5" s="18"/>
      <c r="AB5" s="19"/>
      <c r="AC5" s="18"/>
      <c r="AD5" s="18"/>
      <c r="AE5" s="18"/>
      <c r="AF5" s="18"/>
    </row>
    <row r="6" spans="1:32" ht="20.25" customHeight="1">
      <c r="A6" s="45"/>
      <c r="B6" s="17" t="s">
        <v>73</v>
      </c>
      <c r="C6" s="17" t="s">
        <v>239</v>
      </c>
      <c r="D6" s="18">
        <v>0.05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5"/>
      <c r="B7" s="17" t="s">
        <v>49</v>
      </c>
      <c r="C7" s="17" t="s">
        <v>52</v>
      </c>
      <c r="D7" s="18"/>
      <c r="E7" s="18"/>
      <c r="F7" s="40"/>
      <c r="G7" s="18"/>
      <c r="H7" s="18"/>
      <c r="I7" s="18">
        <v>0.008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66</v>
      </c>
      <c r="C11" s="17">
        <v>113</v>
      </c>
      <c r="D11" s="18"/>
      <c r="E11" s="18"/>
      <c r="F11" s="18"/>
      <c r="G11" s="18"/>
      <c r="H11" s="18"/>
      <c r="I11" s="18"/>
      <c r="J11" s="18"/>
      <c r="K11" s="18">
        <v>0.113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116</v>
      </c>
      <c r="C12" s="17">
        <v>35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>
        <v>0.04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5" t="s">
        <v>2</v>
      </c>
      <c r="B16" s="17" t="s">
        <v>240</v>
      </c>
      <c r="C16" s="17" t="s">
        <v>54</v>
      </c>
      <c r="D16" s="18"/>
      <c r="E16" s="18">
        <v>0.025</v>
      </c>
      <c r="F16" s="18"/>
      <c r="G16" s="18">
        <v>0.003</v>
      </c>
      <c r="H16" s="18"/>
      <c r="I16" s="18"/>
      <c r="J16" s="18"/>
      <c r="K16" s="18"/>
      <c r="L16" s="18"/>
      <c r="M16" s="18"/>
      <c r="N16" s="18">
        <v>0.012</v>
      </c>
      <c r="O16" s="18"/>
      <c r="P16" s="18">
        <v>0.01</v>
      </c>
      <c r="Q16" s="18">
        <v>0.01</v>
      </c>
      <c r="R16" s="18">
        <v>0.094</v>
      </c>
      <c r="S16" s="18"/>
      <c r="T16" s="18"/>
      <c r="U16" s="18"/>
      <c r="V16" s="18"/>
      <c r="W16" s="18"/>
      <c r="X16" s="18"/>
      <c r="Y16" s="18"/>
      <c r="Z16" s="18">
        <v>0.003</v>
      </c>
      <c r="AA16" s="18"/>
      <c r="AB16" s="18"/>
      <c r="AC16" s="18"/>
      <c r="AD16" s="18"/>
      <c r="AE16" s="18"/>
      <c r="AF16" s="18"/>
    </row>
    <row r="17" spans="1:32" ht="24.75" customHeight="1">
      <c r="A17" s="45"/>
      <c r="B17" s="17" t="s">
        <v>241</v>
      </c>
      <c r="C17" s="17" t="s">
        <v>78</v>
      </c>
      <c r="D17" s="18">
        <v>0.01</v>
      </c>
      <c r="E17" s="18"/>
      <c r="F17" s="18"/>
      <c r="G17" s="18">
        <v>0.005</v>
      </c>
      <c r="H17" s="18"/>
      <c r="I17" s="18"/>
      <c r="J17" s="18"/>
      <c r="K17" s="18"/>
      <c r="L17" s="18"/>
      <c r="M17" s="18">
        <v>0.17</v>
      </c>
      <c r="N17" s="18">
        <v>0.069</v>
      </c>
      <c r="O17" s="18">
        <v>0.005</v>
      </c>
      <c r="P17" s="18">
        <v>0.01</v>
      </c>
      <c r="Q17" s="18"/>
      <c r="R17" s="18"/>
      <c r="S17" s="18"/>
      <c r="T17" s="18"/>
      <c r="U17" s="18">
        <v>0.005</v>
      </c>
      <c r="V17" s="18"/>
      <c r="W17" s="18"/>
      <c r="X17" s="18"/>
      <c r="Y17" s="18">
        <v>0.007</v>
      </c>
      <c r="Z17" s="18">
        <v>0.003</v>
      </c>
      <c r="AA17" s="18">
        <v>0.045</v>
      </c>
      <c r="AB17" s="18"/>
      <c r="AC17" s="43"/>
      <c r="AD17" s="18"/>
      <c r="AE17" s="18"/>
      <c r="AF17" s="18"/>
    </row>
    <row r="18" spans="1:32" ht="21" customHeight="1">
      <c r="A18" s="45"/>
      <c r="B18" s="17" t="s">
        <v>46</v>
      </c>
      <c r="C18" s="17" t="s">
        <v>138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43"/>
      <c r="AD18" s="18"/>
      <c r="AE18" s="18"/>
      <c r="AF18" s="18"/>
    </row>
    <row r="19" spans="1:32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0.008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0.011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5" t="s">
        <v>24</v>
      </c>
      <c r="B20" s="20" t="s">
        <v>242</v>
      </c>
      <c r="C20" s="20" t="s">
        <v>52</v>
      </c>
      <c r="D20" s="18"/>
      <c r="E20" s="18"/>
      <c r="F20" s="18">
        <v>0.132</v>
      </c>
      <c r="G20" s="18">
        <v>0.003</v>
      </c>
      <c r="H20" s="18"/>
      <c r="I20" s="18">
        <v>0.005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0.02</v>
      </c>
      <c r="Y20" s="18"/>
      <c r="Z20" s="18">
        <v>0.002</v>
      </c>
      <c r="AA20" s="18"/>
      <c r="AB20" s="18"/>
      <c r="AC20" s="18"/>
      <c r="AD20" s="18"/>
      <c r="AE20" s="18"/>
      <c r="AF20" s="18"/>
    </row>
    <row r="21" spans="1:32" ht="15.75" customHeight="1">
      <c r="A21" s="45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0.008</v>
      </c>
      <c r="J21" s="18"/>
      <c r="K21" s="18"/>
      <c r="L21" s="18">
        <v>0.001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5"/>
      <c r="B22" s="21" t="s">
        <v>57</v>
      </c>
      <c r="C22" s="21">
        <v>15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0.015</v>
      </c>
      <c r="AC22" s="18"/>
      <c r="AD22" s="18"/>
      <c r="AE22" s="18"/>
      <c r="AF22" s="18"/>
    </row>
    <row r="23" spans="1:32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6" t="s">
        <v>7</v>
      </c>
      <c r="B24" s="46"/>
      <c r="C24" s="15"/>
      <c r="D24" s="18">
        <v>0.06</v>
      </c>
      <c r="E24" s="18">
        <v>0.025</v>
      </c>
      <c r="F24" s="18">
        <f aca="true" t="shared" si="0" ref="F24:R24">SUM(F5:F23)</f>
        <v>0.30200000000000005</v>
      </c>
      <c r="G24" s="18">
        <f t="shared" si="0"/>
        <v>0.021</v>
      </c>
      <c r="H24" s="18">
        <f t="shared" si="0"/>
        <v>0.034</v>
      </c>
      <c r="I24" s="18">
        <v>0.032</v>
      </c>
      <c r="J24" s="18">
        <v>0.002</v>
      </c>
      <c r="K24" s="18">
        <v>0.113</v>
      </c>
      <c r="L24" s="18">
        <f t="shared" si="0"/>
        <v>0.001</v>
      </c>
      <c r="M24" s="18">
        <f t="shared" si="0"/>
        <v>0.17</v>
      </c>
      <c r="N24" s="18">
        <f t="shared" si="0"/>
        <v>0.081</v>
      </c>
      <c r="O24" s="18">
        <f t="shared" si="0"/>
        <v>0.005</v>
      </c>
      <c r="P24" s="18">
        <f t="shared" si="0"/>
        <v>0.02</v>
      </c>
      <c r="Q24" s="18">
        <f t="shared" si="0"/>
        <v>0.05</v>
      </c>
      <c r="R24" s="18">
        <f t="shared" si="0"/>
        <v>0.094</v>
      </c>
      <c r="S24" s="18"/>
      <c r="T24" s="18">
        <f>SUM(T5:T23)</f>
        <v>0.011</v>
      </c>
      <c r="U24" s="18">
        <f>SUM(U5:U23)</f>
        <v>0.005</v>
      </c>
      <c r="V24" s="18"/>
      <c r="W24" s="18"/>
      <c r="X24" s="18">
        <f aca="true" t="shared" si="1" ref="X24:AD24">SUM(X5:X23)</f>
        <v>0.02</v>
      </c>
      <c r="Y24" s="18">
        <f t="shared" si="1"/>
        <v>0.007</v>
      </c>
      <c r="Z24" s="18">
        <v>0.009</v>
      </c>
      <c r="AA24" s="18">
        <f t="shared" si="1"/>
        <v>0.045</v>
      </c>
      <c r="AB24" s="18">
        <v>0.015</v>
      </c>
      <c r="AC24" s="18">
        <v>0</v>
      </c>
      <c r="AD24" s="18">
        <f t="shared" si="1"/>
        <v>0</v>
      </c>
      <c r="AE24" s="18"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3.15</v>
      </c>
      <c r="E25" s="18">
        <v>1.3</v>
      </c>
      <c r="F25" s="18">
        <v>16</v>
      </c>
      <c r="G25" s="18">
        <v>1.1</v>
      </c>
      <c r="H25" s="18">
        <v>1.8</v>
      </c>
      <c r="I25" s="18">
        <v>1.7</v>
      </c>
      <c r="J25" s="18">
        <v>0.1</v>
      </c>
      <c r="K25" s="18">
        <v>6</v>
      </c>
      <c r="L25" s="18">
        <v>0.05</v>
      </c>
      <c r="M25" s="18">
        <v>9</v>
      </c>
      <c r="N25" s="18">
        <v>4.3</v>
      </c>
      <c r="O25" s="18">
        <v>0.3</v>
      </c>
      <c r="P25" s="18">
        <v>1</v>
      </c>
      <c r="Q25" s="18">
        <v>2.6</v>
      </c>
      <c r="R25" s="18">
        <v>5</v>
      </c>
      <c r="S25" s="18"/>
      <c r="T25" s="18">
        <v>0.6</v>
      </c>
      <c r="U25" s="18">
        <v>0.25</v>
      </c>
      <c r="V25" s="18"/>
      <c r="W25" s="18"/>
      <c r="X25" s="18">
        <v>1</v>
      </c>
      <c r="Y25" s="18">
        <v>0.4</v>
      </c>
      <c r="Z25" s="18">
        <v>0.5</v>
      </c>
      <c r="AA25" s="18">
        <v>2.3</v>
      </c>
      <c r="AB25" s="18">
        <v>0.8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6" t="s">
        <v>9</v>
      </c>
      <c r="B26" s="46"/>
      <c r="C26" s="15"/>
      <c r="D26" s="22">
        <v>85.71</v>
      </c>
      <c r="E26" s="22">
        <v>55</v>
      </c>
      <c r="F26" s="22">
        <v>80</v>
      </c>
      <c r="G26" s="22">
        <v>665.16</v>
      </c>
      <c r="H26" s="22">
        <v>101</v>
      </c>
      <c r="I26" s="22">
        <v>60</v>
      </c>
      <c r="J26" s="22">
        <v>1150</v>
      </c>
      <c r="K26" s="22">
        <v>45</v>
      </c>
      <c r="L26" s="22">
        <v>1093</v>
      </c>
      <c r="M26" s="22">
        <v>6.3</v>
      </c>
      <c r="N26" s="22">
        <v>290</v>
      </c>
      <c r="O26" s="22">
        <v>48</v>
      </c>
      <c r="P26" s="22">
        <v>21</v>
      </c>
      <c r="Q26" s="22">
        <v>25</v>
      </c>
      <c r="R26" s="22">
        <v>22</v>
      </c>
      <c r="S26" s="22"/>
      <c r="T26" s="22">
        <v>200</v>
      </c>
      <c r="U26" s="22">
        <v>230</v>
      </c>
      <c r="V26" s="22"/>
      <c r="W26" s="22"/>
      <c r="X26" s="22">
        <v>42</v>
      </c>
      <c r="Y26" s="22">
        <v>119</v>
      </c>
      <c r="Z26" s="22">
        <v>18</v>
      </c>
      <c r="AA26" s="22">
        <v>92</v>
      </c>
      <c r="AB26" s="22">
        <v>203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6" t="s">
        <v>10</v>
      </c>
      <c r="B27" s="46"/>
      <c r="C27" s="15"/>
      <c r="D27" s="22">
        <f aca="true" t="shared" si="2" ref="D27:R27">D26*D25</f>
        <v>269.9865</v>
      </c>
      <c r="E27" s="22">
        <f t="shared" si="2"/>
        <v>71.5</v>
      </c>
      <c r="F27" s="22">
        <f t="shared" si="2"/>
        <v>1280</v>
      </c>
      <c r="G27" s="22">
        <f t="shared" si="2"/>
        <v>731.676</v>
      </c>
      <c r="H27" s="22">
        <f t="shared" si="2"/>
        <v>181.8</v>
      </c>
      <c r="I27" s="22">
        <f t="shared" si="2"/>
        <v>102</v>
      </c>
      <c r="J27" s="22">
        <f t="shared" si="2"/>
        <v>115</v>
      </c>
      <c r="K27" s="22">
        <f t="shared" si="2"/>
        <v>270</v>
      </c>
      <c r="L27" s="22">
        <f t="shared" si="2"/>
        <v>54.650000000000006</v>
      </c>
      <c r="M27" s="22">
        <f t="shared" si="2"/>
        <v>56.699999999999996</v>
      </c>
      <c r="N27" s="22">
        <f t="shared" si="2"/>
        <v>1247</v>
      </c>
      <c r="O27" s="22">
        <f t="shared" si="2"/>
        <v>14.399999999999999</v>
      </c>
      <c r="P27" s="22">
        <f t="shared" si="2"/>
        <v>21</v>
      </c>
      <c r="Q27" s="22">
        <f t="shared" si="2"/>
        <v>65</v>
      </c>
      <c r="R27" s="22">
        <f t="shared" si="2"/>
        <v>110</v>
      </c>
      <c r="S27" s="22"/>
      <c r="T27" s="22">
        <f>T26*T25</f>
        <v>120</v>
      </c>
      <c r="U27" s="22">
        <f>U26*U25</f>
        <v>57.5</v>
      </c>
      <c r="V27" s="22"/>
      <c r="W27" s="22"/>
      <c r="X27" s="22">
        <f aca="true" t="shared" si="3" ref="X27:AD27">X26*X25</f>
        <v>42</v>
      </c>
      <c r="Y27" s="22">
        <f t="shared" si="3"/>
        <v>47.6</v>
      </c>
      <c r="Z27" s="22">
        <f t="shared" si="3"/>
        <v>9</v>
      </c>
      <c r="AA27" s="22">
        <f t="shared" si="3"/>
        <v>211.6</v>
      </c>
      <c r="AB27" s="22">
        <f t="shared" si="3"/>
        <v>162.4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98.88358490566037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5240.83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6.8515625" style="0" customWidth="1"/>
    <col min="18" max="18" width="7.5742187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7" width="8.7109375" style="0" customWidth="1"/>
    <col min="28" max="28" width="7.140625" style="0" customWidth="1"/>
    <col min="29" max="31" width="8.140625" style="0" customWidth="1"/>
  </cols>
  <sheetData>
    <row r="1" spans="1:31" ht="17.25" thickBot="1" thickTop="1">
      <c r="A1" s="48" t="s">
        <v>163</v>
      </c>
      <c r="B1" s="48"/>
      <c r="C1" s="48"/>
      <c r="D1" s="48"/>
      <c r="E1" s="37">
        <v>71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84</v>
      </c>
      <c r="L2" s="7"/>
      <c r="M2" s="7"/>
      <c r="N2" s="7" t="s">
        <v>85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E3" s="10"/>
    </row>
    <row r="4" spans="1:31" ht="18" customHeight="1">
      <c r="A4" s="49"/>
      <c r="B4" s="49"/>
      <c r="C4" s="8"/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56</v>
      </c>
      <c r="I4" s="14" t="s">
        <v>5</v>
      </c>
      <c r="J4" s="14" t="s">
        <v>4</v>
      </c>
      <c r="K4" s="14" t="s">
        <v>25</v>
      </c>
      <c r="L4" s="14" t="s">
        <v>43</v>
      </c>
      <c r="M4" s="14" t="s">
        <v>6</v>
      </c>
      <c r="N4" s="14" t="s">
        <v>58</v>
      </c>
      <c r="O4" s="14" t="s">
        <v>57</v>
      </c>
      <c r="P4" s="14" t="s">
        <v>15</v>
      </c>
      <c r="Q4" s="14" t="s">
        <v>59</v>
      </c>
      <c r="R4" s="25" t="s">
        <v>16</v>
      </c>
      <c r="S4" s="25"/>
      <c r="T4" s="25" t="s">
        <v>75</v>
      </c>
      <c r="U4" s="25" t="s">
        <v>33</v>
      </c>
      <c r="V4" s="25"/>
      <c r="W4" s="25"/>
      <c r="X4" s="14" t="s">
        <v>105</v>
      </c>
      <c r="Y4" s="14" t="s">
        <v>66</v>
      </c>
      <c r="Z4" s="14" t="s">
        <v>41</v>
      </c>
      <c r="AA4" s="14" t="s">
        <v>39</v>
      </c>
      <c r="AB4" s="14"/>
      <c r="AC4" s="14"/>
      <c r="AD4" s="14"/>
      <c r="AE4" s="14"/>
    </row>
    <row r="5" spans="1:31" ht="28.5" customHeight="1">
      <c r="A5" s="45" t="s">
        <v>1</v>
      </c>
      <c r="B5" s="17" t="s">
        <v>164</v>
      </c>
      <c r="C5" s="17" t="s">
        <v>52</v>
      </c>
      <c r="D5" s="18"/>
      <c r="E5" s="18"/>
      <c r="F5" s="18">
        <v>0.165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5"/>
      <c r="B6" s="17" t="s">
        <v>72</v>
      </c>
      <c r="C6" s="17" t="s">
        <v>166</v>
      </c>
      <c r="D6" s="18">
        <v>0.064</v>
      </c>
      <c r="E6" s="18"/>
      <c r="F6" s="18"/>
      <c r="G6" s="18">
        <v>0.006</v>
      </c>
      <c r="H6" s="18"/>
      <c r="I6" s="18"/>
      <c r="J6" s="18"/>
      <c r="K6" s="18"/>
      <c r="L6" s="18">
        <v>0.011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66</v>
      </c>
      <c r="C11" s="17">
        <v>127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>
        <v>0.127</v>
      </c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 t="s">
        <v>168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>
        <v>0.113</v>
      </c>
      <c r="U12" s="18">
        <v>0.006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5" t="s">
        <v>2</v>
      </c>
      <c r="B16" s="17" t="s">
        <v>79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0.01</v>
      </c>
      <c r="O16" s="18"/>
      <c r="P16" s="18">
        <v>0.01</v>
      </c>
      <c r="Q16" s="18">
        <v>0.012</v>
      </c>
      <c r="R16" s="18">
        <v>0.096</v>
      </c>
      <c r="S16" s="18"/>
      <c r="T16" s="18"/>
      <c r="U16" s="18"/>
      <c r="V16" s="18"/>
      <c r="W16" s="18"/>
      <c r="X16" s="18"/>
      <c r="Y16" s="18"/>
      <c r="Z16" s="18">
        <v>0.006</v>
      </c>
      <c r="AA16" s="18"/>
      <c r="AB16" s="18"/>
      <c r="AC16" s="18"/>
      <c r="AD16" s="18"/>
      <c r="AE16" s="18"/>
    </row>
    <row r="17" spans="1:31" ht="24.75" customHeight="1">
      <c r="A17" s="45"/>
      <c r="B17" s="17" t="s">
        <v>165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>
        <v>0.012</v>
      </c>
      <c r="R17" s="18">
        <v>0.2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21" customHeight="1">
      <c r="A18" s="45"/>
      <c r="B18" s="17" t="s">
        <v>46</v>
      </c>
      <c r="C18" s="17" t="s">
        <v>74</v>
      </c>
      <c r="D18" s="18"/>
      <c r="E18" s="18">
        <v>0.055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5"/>
      <c r="B19" s="17" t="s">
        <v>167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0.021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45" t="s">
        <v>24</v>
      </c>
      <c r="B20" s="20" t="s">
        <v>57</v>
      </c>
      <c r="C20" s="20">
        <v>51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0.051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5"/>
      <c r="B21" s="17" t="s">
        <v>71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>
        <v>0.002</v>
      </c>
      <c r="AB21" s="18"/>
      <c r="AC21" s="18"/>
      <c r="AD21" s="18"/>
      <c r="AE21" s="18"/>
    </row>
    <row r="22" spans="1:31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6" t="s">
        <v>7</v>
      </c>
      <c r="B24" s="46"/>
      <c r="C24" s="15"/>
      <c r="D24" s="18">
        <f aca="true" t="shared" si="0" ref="D24:R24">SUM(D5:D23)</f>
        <v>0.064</v>
      </c>
      <c r="E24" s="18">
        <f t="shared" si="0"/>
        <v>0.055</v>
      </c>
      <c r="F24" s="18">
        <f t="shared" si="0"/>
        <v>0.165</v>
      </c>
      <c r="G24" s="18">
        <f t="shared" si="0"/>
        <v>0.021</v>
      </c>
      <c r="H24" s="18">
        <f t="shared" si="0"/>
        <v>0.03</v>
      </c>
      <c r="I24" s="18">
        <f t="shared" si="0"/>
        <v>0.047</v>
      </c>
      <c r="J24" s="18">
        <f t="shared" si="0"/>
        <v>0.002</v>
      </c>
      <c r="K24" s="18">
        <f t="shared" si="0"/>
        <v>0.1</v>
      </c>
      <c r="L24" s="18">
        <f t="shared" si="0"/>
        <v>0.011</v>
      </c>
      <c r="M24" s="18">
        <f t="shared" si="0"/>
        <v>0.007</v>
      </c>
      <c r="N24" s="18">
        <f t="shared" si="0"/>
        <v>0.01</v>
      </c>
      <c r="O24" s="18">
        <f t="shared" si="0"/>
        <v>0.051</v>
      </c>
      <c r="P24" s="18">
        <v>0.03</v>
      </c>
      <c r="Q24" s="18">
        <f t="shared" si="0"/>
        <v>0.024</v>
      </c>
      <c r="R24" s="18">
        <f t="shared" si="0"/>
        <v>0.29600000000000004</v>
      </c>
      <c r="S24" s="18"/>
      <c r="T24" s="18">
        <f>SUM(T5:T23)</f>
        <v>0.113</v>
      </c>
      <c r="U24" s="18">
        <f>SUM(U5:U23)</f>
        <v>0.006</v>
      </c>
      <c r="V24" s="18"/>
      <c r="W24" s="18"/>
      <c r="X24" s="18">
        <f aca="true" t="shared" si="1" ref="X24:AD24">SUM(X5:X23)</f>
        <v>0.021</v>
      </c>
      <c r="Y24" s="18">
        <f t="shared" si="1"/>
        <v>0.127</v>
      </c>
      <c r="Z24" s="18">
        <v>0.006</v>
      </c>
      <c r="AA24" s="18">
        <f t="shared" si="1"/>
        <v>0.002</v>
      </c>
      <c r="AB24" s="18">
        <v>0</v>
      </c>
      <c r="AC24" s="18">
        <f t="shared" si="1"/>
        <v>0</v>
      </c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11.7</v>
      </c>
      <c r="G25" s="18">
        <v>1.5</v>
      </c>
      <c r="H25" s="18">
        <v>2.1</v>
      </c>
      <c r="I25" s="18">
        <v>3.3</v>
      </c>
      <c r="J25" s="18">
        <v>0.1</v>
      </c>
      <c r="K25" s="18">
        <v>7.1</v>
      </c>
      <c r="L25" s="18">
        <v>0.8</v>
      </c>
      <c r="M25" s="18">
        <v>0.5</v>
      </c>
      <c r="N25" s="18">
        <v>0.7</v>
      </c>
      <c r="O25" s="18">
        <v>3.6</v>
      </c>
      <c r="P25" s="18">
        <v>2.1</v>
      </c>
      <c r="Q25" s="18">
        <v>1.7</v>
      </c>
      <c r="R25" s="18">
        <v>21</v>
      </c>
      <c r="S25" s="18"/>
      <c r="T25" s="18">
        <v>8</v>
      </c>
      <c r="U25" s="18">
        <v>0.4</v>
      </c>
      <c r="V25" s="18"/>
      <c r="W25" s="18"/>
      <c r="X25" s="18">
        <v>1.5</v>
      </c>
      <c r="Y25" s="18">
        <v>9</v>
      </c>
      <c r="Z25" s="18">
        <v>0.4</v>
      </c>
      <c r="AA25" s="18">
        <v>0.1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35</v>
      </c>
      <c r="I26" s="22">
        <v>41</v>
      </c>
      <c r="J26" s="22">
        <v>600</v>
      </c>
      <c r="K26" s="22">
        <v>205</v>
      </c>
      <c r="L26" s="22">
        <v>430</v>
      </c>
      <c r="M26" s="22">
        <v>12</v>
      </c>
      <c r="N26" s="22">
        <v>47</v>
      </c>
      <c r="O26" s="22">
        <v>139</v>
      </c>
      <c r="P26" s="22">
        <v>23</v>
      </c>
      <c r="Q26" s="22">
        <v>20</v>
      </c>
      <c r="R26" s="22">
        <v>20</v>
      </c>
      <c r="S26" s="22"/>
      <c r="T26" s="22">
        <v>15</v>
      </c>
      <c r="U26" s="22">
        <v>75</v>
      </c>
      <c r="V26" s="22"/>
      <c r="W26" s="22"/>
      <c r="X26" s="22">
        <v>46</v>
      </c>
      <c r="Y26" s="22">
        <v>28.4</v>
      </c>
      <c r="Z26" s="22">
        <v>150</v>
      </c>
      <c r="AA26" s="22">
        <v>320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46" t="s">
        <v>10</v>
      </c>
      <c r="B27" s="46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649.3499999999999</v>
      </c>
      <c r="G27" s="22">
        <f t="shared" si="2"/>
        <v>420</v>
      </c>
      <c r="H27" s="22">
        <f t="shared" si="2"/>
        <v>73.5</v>
      </c>
      <c r="I27" s="22">
        <f t="shared" si="2"/>
        <v>135.29999999999998</v>
      </c>
      <c r="J27" s="22">
        <f t="shared" si="2"/>
        <v>60</v>
      </c>
      <c r="K27" s="22">
        <f t="shared" si="2"/>
        <v>1455.5</v>
      </c>
      <c r="L27" s="22">
        <f t="shared" si="2"/>
        <v>344</v>
      </c>
      <c r="M27" s="22">
        <f t="shared" si="2"/>
        <v>6</v>
      </c>
      <c r="N27" s="22">
        <f t="shared" si="2"/>
        <v>32.9</v>
      </c>
      <c r="O27" s="22">
        <f t="shared" si="2"/>
        <v>500.40000000000003</v>
      </c>
      <c r="P27" s="22">
        <f t="shared" si="2"/>
        <v>48.300000000000004</v>
      </c>
      <c r="Q27" s="22">
        <f t="shared" si="2"/>
        <v>34</v>
      </c>
      <c r="R27" s="22">
        <f t="shared" si="2"/>
        <v>420</v>
      </c>
      <c r="S27" s="22"/>
      <c r="T27" s="22">
        <f>T26*T25</f>
        <v>120</v>
      </c>
      <c r="U27" s="22">
        <f>U26*U25</f>
        <v>30</v>
      </c>
      <c r="V27" s="22"/>
      <c r="W27" s="22"/>
      <c r="X27" s="22">
        <f aca="true" t="shared" si="3" ref="X27:AD27">X26*X25</f>
        <v>69</v>
      </c>
      <c r="Y27" s="22">
        <f t="shared" si="3"/>
        <v>255.6</v>
      </c>
      <c r="Z27" s="22">
        <f t="shared" si="3"/>
        <v>60</v>
      </c>
      <c r="AA27" s="22">
        <f t="shared" si="3"/>
        <v>32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72.64577464788734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5157.85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K1">
      <selection activeCell="M29" sqref="M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7109375" style="0" customWidth="1"/>
    <col min="17" max="17" width="6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3.8515625" style="0" customWidth="1"/>
  </cols>
  <sheetData>
    <row r="1" spans="1:31" ht="17.25" thickBot="1" thickTop="1">
      <c r="A1" s="53">
        <v>43620</v>
      </c>
      <c r="B1" s="48"/>
      <c r="C1" s="48"/>
      <c r="D1" s="48"/>
      <c r="E1" s="29">
        <v>71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1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91</v>
      </c>
      <c r="L4" s="14" t="s">
        <v>217</v>
      </c>
      <c r="M4" s="14" t="s">
        <v>6</v>
      </c>
      <c r="N4" s="14" t="s">
        <v>38</v>
      </c>
      <c r="O4" s="14" t="s">
        <v>34</v>
      </c>
      <c r="P4" s="14" t="s">
        <v>15</v>
      </c>
      <c r="Q4" s="14" t="s">
        <v>59</v>
      </c>
      <c r="R4" s="25" t="s">
        <v>16</v>
      </c>
      <c r="S4" s="25"/>
      <c r="T4" s="25" t="s">
        <v>236</v>
      </c>
      <c r="U4" s="25" t="s">
        <v>67</v>
      </c>
      <c r="V4" s="25"/>
      <c r="W4" s="25"/>
      <c r="X4" s="14" t="s">
        <v>86</v>
      </c>
      <c r="Y4" s="14" t="s">
        <v>60</v>
      </c>
      <c r="Z4" s="14" t="s">
        <v>41</v>
      </c>
      <c r="AA4" s="14" t="s">
        <v>64</v>
      </c>
      <c r="AB4" s="14" t="s">
        <v>39</v>
      </c>
      <c r="AC4" s="14" t="s">
        <v>33</v>
      </c>
      <c r="AD4" s="14"/>
      <c r="AE4" s="3"/>
    </row>
    <row r="5" spans="1:31" ht="28.5" customHeight="1">
      <c r="A5" s="45" t="s">
        <v>1</v>
      </c>
      <c r="B5" s="17" t="s">
        <v>231</v>
      </c>
      <c r="C5" s="17" t="s">
        <v>52</v>
      </c>
      <c r="D5" s="18"/>
      <c r="E5" s="18"/>
      <c r="F5" s="18">
        <v>0.141</v>
      </c>
      <c r="G5" s="18">
        <v>0.006</v>
      </c>
      <c r="H5" s="18">
        <v>0.028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>
        <v>0.025</v>
      </c>
      <c r="U5" s="18"/>
      <c r="V5" s="18"/>
      <c r="W5" s="18"/>
      <c r="X5" s="19"/>
      <c r="Y5" s="19"/>
      <c r="Z5" s="19"/>
      <c r="AA5" s="18"/>
      <c r="AB5" s="19"/>
      <c r="AC5" s="18"/>
      <c r="AD5" s="18"/>
      <c r="AE5" s="6"/>
    </row>
    <row r="6" spans="1:31" ht="20.25" customHeight="1">
      <c r="A6" s="45"/>
      <c r="B6" s="17" t="s">
        <v>51</v>
      </c>
      <c r="C6" s="17" t="s">
        <v>235</v>
      </c>
      <c r="D6" s="18">
        <v>0.052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6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0.001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6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6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6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6"/>
    </row>
    <row r="11" spans="1:31" ht="18" customHeight="1">
      <c r="A11" s="16" t="s">
        <v>30</v>
      </c>
      <c r="B11" s="17" t="s">
        <v>86</v>
      </c>
      <c r="C11" s="17">
        <v>110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0.11</v>
      </c>
      <c r="Y11" s="18"/>
      <c r="Z11" s="18"/>
      <c r="AA11" s="18"/>
      <c r="AB11" s="18"/>
      <c r="AC11" s="18"/>
      <c r="AD11" s="18"/>
      <c r="AE11" s="6"/>
    </row>
    <row r="12" spans="1:31" ht="17.25" customHeight="1">
      <c r="A12" s="16"/>
      <c r="B12" s="17" t="s">
        <v>232</v>
      </c>
      <c r="C12" s="17">
        <v>80</v>
      </c>
      <c r="D12" s="18"/>
      <c r="E12" s="18"/>
      <c r="F12" s="18"/>
      <c r="G12" s="18"/>
      <c r="H12" s="18"/>
      <c r="I12" s="18"/>
      <c r="J12" s="18"/>
      <c r="K12" s="18"/>
      <c r="L12" s="18"/>
      <c r="M12" s="18">
        <v>0.001</v>
      </c>
      <c r="N12" s="18"/>
      <c r="O12" s="18"/>
      <c r="P12" s="18">
        <v>0.01</v>
      </c>
      <c r="Q12" s="18"/>
      <c r="R12" s="18"/>
      <c r="S12" s="18"/>
      <c r="T12" s="18">
        <v>0.033</v>
      </c>
      <c r="U12" s="18">
        <v>0.046</v>
      </c>
      <c r="V12" s="18"/>
      <c r="W12" s="18"/>
      <c r="X12" s="18"/>
      <c r="Y12" s="18"/>
      <c r="Z12" s="18"/>
      <c r="AA12" s="18"/>
      <c r="AB12" s="18"/>
      <c r="AC12" s="18">
        <v>0.006</v>
      </c>
      <c r="AD12" s="18"/>
      <c r="AE12" s="6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6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6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6"/>
    </row>
    <row r="16" spans="1:31" ht="21.75" customHeight="1">
      <c r="A16" s="45" t="s">
        <v>2</v>
      </c>
      <c r="B16" s="17" t="s">
        <v>233</v>
      </c>
      <c r="C16" s="17" t="s">
        <v>54</v>
      </c>
      <c r="D16" s="18"/>
      <c r="E16" s="18"/>
      <c r="F16" s="18"/>
      <c r="G16" s="18">
        <v>0.002</v>
      </c>
      <c r="H16" s="18"/>
      <c r="I16" s="18"/>
      <c r="J16" s="18"/>
      <c r="K16" s="18">
        <v>0.018</v>
      </c>
      <c r="L16" s="18">
        <v>0.06</v>
      </c>
      <c r="M16" s="18">
        <v>0.002</v>
      </c>
      <c r="N16" s="18"/>
      <c r="O16" s="18"/>
      <c r="P16" s="18">
        <v>0.01</v>
      </c>
      <c r="Q16" s="18">
        <v>0.01</v>
      </c>
      <c r="R16" s="18">
        <v>0.1</v>
      </c>
      <c r="S16" s="18"/>
      <c r="T16" s="18"/>
      <c r="U16" s="18"/>
      <c r="V16" s="18"/>
      <c r="W16" s="18"/>
      <c r="X16" s="18"/>
      <c r="Y16" s="18"/>
      <c r="Z16" s="18">
        <v>0.006</v>
      </c>
      <c r="AA16" s="18"/>
      <c r="AB16" s="18"/>
      <c r="AC16" s="18"/>
      <c r="AD16" s="18"/>
      <c r="AE16" s="6"/>
    </row>
    <row r="17" spans="1:31" ht="24.75" customHeight="1">
      <c r="A17" s="45"/>
      <c r="B17" s="17" t="s">
        <v>234</v>
      </c>
      <c r="C17" s="17" t="s">
        <v>52</v>
      </c>
      <c r="D17" s="18"/>
      <c r="E17" s="18"/>
      <c r="F17" s="18"/>
      <c r="G17" s="18">
        <v>0.006</v>
      </c>
      <c r="H17" s="18"/>
      <c r="I17" s="18"/>
      <c r="J17" s="18"/>
      <c r="K17" s="18">
        <v>0.082</v>
      </c>
      <c r="L17" s="18"/>
      <c r="M17" s="18">
        <v>0.002</v>
      </c>
      <c r="N17" s="18"/>
      <c r="O17" s="18">
        <v>0.045</v>
      </c>
      <c r="P17" s="18">
        <v>0.01</v>
      </c>
      <c r="Q17" s="18">
        <v>0.01</v>
      </c>
      <c r="R17" s="18"/>
      <c r="S17" s="18"/>
      <c r="T17" s="18"/>
      <c r="U17" s="18"/>
      <c r="V17" s="18"/>
      <c r="W17" s="18"/>
      <c r="X17" s="18"/>
      <c r="Y17" s="18">
        <v>0.004</v>
      </c>
      <c r="Z17" s="18"/>
      <c r="AA17" s="18"/>
      <c r="AB17" s="18"/>
      <c r="AC17" s="18"/>
      <c r="AD17" s="18"/>
      <c r="AE17" s="6"/>
    </row>
    <row r="18" spans="1:31" ht="21" customHeight="1">
      <c r="A18" s="45"/>
      <c r="B18" s="17" t="s">
        <v>46</v>
      </c>
      <c r="C18" s="17">
        <v>27</v>
      </c>
      <c r="D18" s="18"/>
      <c r="E18" s="18">
        <v>0.055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6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>
        <v>0.011</v>
      </c>
      <c r="AB19" s="18"/>
      <c r="AC19" s="18"/>
      <c r="AD19" s="18"/>
      <c r="AE19" s="6"/>
    </row>
    <row r="20" spans="1:31" ht="19.5" customHeight="1">
      <c r="A20" s="45" t="s">
        <v>24</v>
      </c>
      <c r="B20" s="20" t="s">
        <v>38</v>
      </c>
      <c r="C20" s="20">
        <v>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1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6"/>
    </row>
    <row r="21" spans="1:31" ht="15.75" customHeight="1">
      <c r="A21" s="45"/>
      <c r="B21" s="17" t="s">
        <v>62</v>
      </c>
      <c r="C21" s="17">
        <v>51</v>
      </c>
      <c r="D21" s="18">
        <v>0.051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6"/>
    </row>
    <row r="22" spans="1:31" ht="19.5" customHeight="1">
      <c r="A22" s="45"/>
      <c r="B22" s="21" t="s">
        <v>39</v>
      </c>
      <c r="C22" s="21" t="s">
        <v>52</v>
      </c>
      <c r="D22" s="18"/>
      <c r="E22" s="18"/>
      <c r="F22" s="18"/>
      <c r="G22" s="18"/>
      <c r="H22" s="18"/>
      <c r="I22" s="18">
        <v>0.015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0.001</v>
      </c>
      <c r="AC22" s="18"/>
      <c r="AD22" s="18"/>
      <c r="AE22" s="6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6"/>
    </row>
    <row r="24" spans="1:31" ht="21.75" customHeight="1">
      <c r="A24" s="46" t="s">
        <v>7</v>
      </c>
      <c r="B24" s="46"/>
      <c r="C24" s="15"/>
      <c r="D24" s="18">
        <f aca="true" t="shared" si="0" ref="D24:R24">SUM(D5:D23)</f>
        <v>0.103</v>
      </c>
      <c r="E24" s="18">
        <f t="shared" si="0"/>
        <v>0.055</v>
      </c>
      <c r="F24" s="18">
        <f t="shared" si="0"/>
        <v>0.141</v>
      </c>
      <c r="G24" s="18">
        <f t="shared" si="0"/>
        <v>0.021</v>
      </c>
      <c r="H24" s="18">
        <f t="shared" si="0"/>
        <v>0.028</v>
      </c>
      <c r="I24" s="18">
        <f t="shared" si="0"/>
        <v>0.047</v>
      </c>
      <c r="J24" s="18">
        <f t="shared" si="0"/>
        <v>0.001</v>
      </c>
      <c r="K24" s="18">
        <f t="shared" si="0"/>
        <v>0.1</v>
      </c>
      <c r="L24" s="18">
        <f t="shared" si="0"/>
        <v>0.06</v>
      </c>
      <c r="M24" s="18">
        <f t="shared" si="0"/>
        <v>0.007</v>
      </c>
      <c r="N24" s="18">
        <f t="shared" si="0"/>
        <v>1</v>
      </c>
      <c r="O24" s="18">
        <f t="shared" si="0"/>
        <v>0.045</v>
      </c>
      <c r="P24" s="18">
        <f t="shared" si="0"/>
        <v>0.03</v>
      </c>
      <c r="Q24" s="18">
        <f t="shared" si="0"/>
        <v>0.02</v>
      </c>
      <c r="R24" s="18">
        <f t="shared" si="0"/>
        <v>0.1</v>
      </c>
      <c r="S24" s="18"/>
      <c r="T24" s="18">
        <f>SUM(T5:T23)</f>
        <v>0.058</v>
      </c>
      <c r="U24" s="18">
        <f>SUM(U5:U23)</f>
        <v>0.046</v>
      </c>
      <c r="V24" s="18"/>
      <c r="W24" s="18"/>
      <c r="X24" s="18">
        <v>0.11</v>
      </c>
      <c r="Y24" s="18">
        <v>0.004</v>
      </c>
      <c r="Z24" s="18">
        <f>SUM(Z5:Z23)</f>
        <v>0.006</v>
      </c>
      <c r="AA24" s="18">
        <f>SUM(AA5:AA23)</f>
        <v>0.011</v>
      </c>
      <c r="AB24" s="18">
        <f>SUM(AB5:AB23)</f>
        <v>0.001</v>
      </c>
      <c r="AC24" s="18">
        <f>SUM(AC5:AC23)</f>
        <v>0.006</v>
      </c>
      <c r="AD24" s="18">
        <f>SUM(AD5:AD23)</f>
        <v>0</v>
      </c>
      <c r="AE24" s="6"/>
    </row>
    <row r="25" spans="1:31" ht="24.75" customHeight="1">
      <c r="A25" s="15"/>
      <c r="B25" s="15"/>
      <c r="C25" s="15"/>
      <c r="D25" s="18">
        <v>7.35</v>
      </c>
      <c r="E25" s="18">
        <v>3.9</v>
      </c>
      <c r="F25" s="18">
        <v>10</v>
      </c>
      <c r="G25" s="18">
        <v>1.5</v>
      </c>
      <c r="H25" s="18">
        <v>2</v>
      </c>
      <c r="I25" s="18">
        <v>3.3</v>
      </c>
      <c r="J25" s="18">
        <v>0.1</v>
      </c>
      <c r="K25" s="18">
        <v>7.1</v>
      </c>
      <c r="L25" s="18">
        <v>4.29</v>
      </c>
      <c r="M25" s="18">
        <v>0.5</v>
      </c>
      <c r="N25" s="18">
        <v>73</v>
      </c>
      <c r="O25" s="18">
        <v>3.2</v>
      </c>
      <c r="P25" s="18">
        <v>2.08</v>
      </c>
      <c r="Q25" s="18">
        <v>1.4</v>
      </c>
      <c r="R25" s="18">
        <v>7</v>
      </c>
      <c r="S25" s="18"/>
      <c r="T25" s="18">
        <v>2.38</v>
      </c>
      <c r="U25" s="18">
        <v>3.29</v>
      </c>
      <c r="V25" s="18"/>
      <c r="W25" s="18"/>
      <c r="X25" s="18">
        <v>7.8</v>
      </c>
      <c r="Y25" s="18">
        <v>0.25</v>
      </c>
      <c r="Z25" s="18">
        <v>0.4</v>
      </c>
      <c r="AA25" s="18">
        <v>0.8</v>
      </c>
      <c r="AB25" s="18">
        <v>0.1</v>
      </c>
      <c r="AC25" s="18">
        <v>0.4</v>
      </c>
      <c r="AD25" s="18"/>
      <c r="AE25" s="6"/>
    </row>
    <row r="26" spans="1:31" ht="27" customHeight="1">
      <c r="A26" s="46" t="s">
        <v>9</v>
      </c>
      <c r="B26" s="46"/>
      <c r="C26" s="15"/>
      <c r="D26" s="22">
        <v>57.15</v>
      </c>
      <c r="E26" s="22">
        <v>29.24</v>
      </c>
      <c r="F26" s="22">
        <v>55</v>
      </c>
      <c r="G26" s="22">
        <v>280</v>
      </c>
      <c r="H26" s="22">
        <v>63</v>
      </c>
      <c r="I26" s="22">
        <v>39</v>
      </c>
      <c r="J26" s="22">
        <v>650</v>
      </c>
      <c r="K26" s="22">
        <v>270</v>
      </c>
      <c r="L26" s="22">
        <v>40</v>
      </c>
      <c r="M26" s="22">
        <v>12</v>
      </c>
      <c r="N26" s="22">
        <v>4</v>
      </c>
      <c r="O26" s="22">
        <v>48</v>
      </c>
      <c r="P26" s="22">
        <v>33</v>
      </c>
      <c r="Q26" s="22">
        <v>35</v>
      </c>
      <c r="R26" s="22">
        <v>24</v>
      </c>
      <c r="S26" s="22"/>
      <c r="T26" s="22">
        <v>45</v>
      </c>
      <c r="U26" s="22">
        <v>67</v>
      </c>
      <c r="V26" s="22"/>
      <c r="W26" s="22"/>
      <c r="X26" s="22">
        <v>65</v>
      </c>
      <c r="Y26" s="22">
        <v>140</v>
      </c>
      <c r="Z26" s="22">
        <v>150</v>
      </c>
      <c r="AA26" s="22">
        <v>150</v>
      </c>
      <c r="AB26" s="22">
        <v>320</v>
      </c>
      <c r="AC26" s="22">
        <v>75</v>
      </c>
      <c r="AD26" s="22"/>
      <c r="AE26" s="6"/>
    </row>
    <row r="27" spans="1:31" ht="24.75" customHeight="1">
      <c r="A27" s="46" t="s">
        <v>10</v>
      </c>
      <c r="B27" s="46"/>
      <c r="C27" s="15"/>
      <c r="D27" s="22">
        <f aca="true" t="shared" si="1" ref="D27:R27">D26*D25</f>
        <v>420.05249999999995</v>
      </c>
      <c r="E27" s="22">
        <f t="shared" si="1"/>
        <v>114.03599999999999</v>
      </c>
      <c r="F27" s="22">
        <f t="shared" si="1"/>
        <v>550</v>
      </c>
      <c r="G27" s="22">
        <f t="shared" si="1"/>
        <v>420</v>
      </c>
      <c r="H27" s="22">
        <f t="shared" si="1"/>
        <v>126</v>
      </c>
      <c r="I27" s="22">
        <f t="shared" si="1"/>
        <v>128.7</v>
      </c>
      <c r="J27" s="22">
        <f t="shared" si="1"/>
        <v>65</v>
      </c>
      <c r="K27" s="22">
        <f t="shared" si="1"/>
        <v>1917</v>
      </c>
      <c r="L27" s="22">
        <f t="shared" si="1"/>
        <v>171.6</v>
      </c>
      <c r="M27" s="22">
        <f t="shared" si="1"/>
        <v>6</v>
      </c>
      <c r="N27" s="22">
        <f t="shared" si="1"/>
        <v>292</v>
      </c>
      <c r="O27" s="22">
        <f t="shared" si="1"/>
        <v>153.60000000000002</v>
      </c>
      <c r="P27" s="22">
        <f t="shared" si="1"/>
        <v>68.64</v>
      </c>
      <c r="Q27" s="22">
        <f t="shared" si="1"/>
        <v>49</v>
      </c>
      <c r="R27" s="22">
        <f t="shared" si="1"/>
        <v>168</v>
      </c>
      <c r="S27" s="22"/>
      <c r="T27" s="22">
        <f>T26*T25</f>
        <v>107.1</v>
      </c>
      <c r="U27" s="22">
        <f>U26*U25</f>
        <v>220.43</v>
      </c>
      <c r="V27" s="22"/>
      <c r="W27" s="22"/>
      <c r="X27" s="22">
        <f aca="true" t="shared" si="2" ref="X27:AD27">X26*X25</f>
        <v>507</v>
      </c>
      <c r="Y27" s="22">
        <f t="shared" si="2"/>
        <v>35</v>
      </c>
      <c r="Z27" s="22">
        <f t="shared" si="2"/>
        <v>60</v>
      </c>
      <c r="AA27" s="22">
        <f t="shared" si="2"/>
        <v>120</v>
      </c>
      <c r="AB27" s="22">
        <f t="shared" si="2"/>
        <v>32</v>
      </c>
      <c r="AC27" s="22">
        <f t="shared" si="2"/>
        <v>30</v>
      </c>
      <c r="AD27" s="22">
        <f t="shared" si="2"/>
        <v>0</v>
      </c>
      <c r="AE27" s="6"/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/>
      <c r="J29" s="11"/>
      <c r="K29" s="11">
        <v>81.14</v>
      </c>
      <c r="L29" s="11"/>
      <c r="M29" s="11"/>
      <c r="N29" s="11"/>
      <c r="O29" s="11"/>
      <c r="P29" s="44"/>
      <c r="Q29" s="44"/>
      <c r="R29" s="44"/>
      <c r="S29" s="44"/>
      <c r="T29" s="44"/>
      <c r="U29" s="47">
        <v>5761.16</v>
      </c>
      <c r="V29" s="47"/>
      <c r="W29" s="47"/>
      <c r="X29" s="47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4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N1">
      <selection activeCell="AF11" sqref="AF11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6.140625" style="0" bestFit="1" customWidth="1"/>
    <col min="17" max="17" width="7.57421875" style="0" customWidth="1"/>
    <col min="18" max="18" width="8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7109375" style="0" customWidth="1"/>
  </cols>
  <sheetData>
    <row r="1" spans="1:32" ht="17.25" thickBot="1" thickTop="1">
      <c r="A1" s="48" t="s">
        <v>226</v>
      </c>
      <c r="B1" s="48"/>
      <c r="C1" s="48"/>
      <c r="D1" s="48"/>
      <c r="E1" s="30">
        <v>53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61</v>
      </c>
      <c r="I4" s="14" t="s">
        <v>5</v>
      </c>
      <c r="J4" s="14" t="s">
        <v>4</v>
      </c>
      <c r="K4" s="14" t="s">
        <v>91</v>
      </c>
      <c r="L4" s="14" t="s">
        <v>40</v>
      </c>
      <c r="M4" s="14" t="s">
        <v>6</v>
      </c>
      <c r="N4" s="14" t="s">
        <v>64</v>
      </c>
      <c r="O4" s="14" t="s">
        <v>23</v>
      </c>
      <c r="P4" s="14" t="s">
        <v>15</v>
      </c>
      <c r="Q4" s="14" t="s">
        <v>22</v>
      </c>
      <c r="R4" s="25" t="s">
        <v>16</v>
      </c>
      <c r="S4" s="25"/>
      <c r="T4" s="25" t="s">
        <v>60</v>
      </c>
      <c r="U4" s="25" t="s">
        <v>39</v>
      </c>
      <c r="V4" s="25"/>
      <c r="W4" s="25"/>
      <c r="X4" s="14" t="s">
        <v>58</v>
      </c>
      <c r="Y4" s="14" t="s">
        <v>70</v>
      </c>
      <c r="Z4" s="14" t="s">
        <v>66</v>
      </c>
      <c r="AA4" s="14"/>
      <c r="AB4" s="14"/>
      <c r="AC4" s="14"/>
      <c r="AD4" s="14"/>
      <c r="AE4" s="14"/>
      <c r="AF4" s="14"/>
    </row>
    <row r="5" spans="1:32" ht="28.5" customHeight="1">
      <c r="A5" s="45" t="s">
        <v>1</v>
      </c>
      <c r="B5" s="17" t="s">
        <v>112</v>
      </c>
      <c r="C5" s="17" t="s">
        <v>52</v>
      </c>
      <c r="D5" s="18"/>
      <c r="E5" s="18"/>
      <c r="F5" s="18">
        <v>0.226</v>
      </c>
      <c r="G5" s="18">
        <v>0.005</v>
      </c>
      <c r="H5" s="18"/>
      <c r="I5" s="18">
        <v>0.005</v>
      </c>
      <c r="J5" s="18"/>
      <c r="K5" s="18"/>
      <c r="L5" s="19">
        <v>0.03</v>
      </c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>
        <v>0.00064</v>
      </c>
      <c r="AF5" s="19"/>
    </row>
    <row r="6" spans="1:32" ht="20.25" customHeight="1">
      <c r="A6" s="45"/>
      <c r="B6" s="17" t="s">
        <v>103</v>
      </c>
      <c r="C6" s="17" t="s">
        <v>229</v>
      </c>
      <c r="D6" s="18">
        <v>0.066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66</v>
      </c>
      <c r="C11" s="17">
        <v>113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0.113</v>
      </c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5" t="s">
        <v>2</v>
      </c>
      <c r="B16" s="17" t="s">
        <v>227</v>
      </c>
      <c r="C16" s="17" t="s">
        <v>54</v>
      </c>
      <c r="D16" s="18"/>
      <c r="E16" s="18"/>
      <c r="F16" s="18"/>
      <c r="G16" s="18">
        <v>0.004</v>
      </c>
      <c r="H16" s="18"/>
      <c r="I16" s="18"/>
      <c r="J16" s="18"/>
      <c r="K16" s="18">
        <v>0.02</v>
      </c>
      <c r="L16" s="18"/>
      <c r="M16" s="18">
        <v>0.002</v>
      </c>
      <c r="N16" s="18"/>
      <c r="O16" s="18"/>
      <c r="P16" s="18">
        <v>0.01</v>
      </c>
      <c r="Q16" s="18">
        <v>0.01</v>
      </c>
      <c r="R16" s="18">
        <v>0.113</v>
      </c>
      <c r="S16" s="18"/>
      <c r="T16" s="18"/>
      <c r="U16" s="18"/>
      <c r="V16" s="18"/>
      <c r="W16" s="18"/>
      <c r="X16" s="18">
        <v>0.009</v>
      </c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45"/>
      <c r="B17" s="17" t="s">
        <v>228</v>
      </c>
      <c r="C17" s="17" t="s">
        <v>55</v>
      </c>
      <c r="D17" s="18"/>
      <c r="E17" s="18"/>
      <c r="F17" s="18"/>
      <c r="G17" s="18">
        <v>0.006</v>
      </c>
      <c r="H17" s="18">
        <v>0.051</v>
      </c>
      <c r="I17" s="18"/>
      <c r="J17" s="18"/>
      <c r="K17" s="18">
        <v>0.08</v>
      </c>
      <c r="L17" s="18"/>
      <c r="M17" s="18">
        <v>0.002</v>
      </c>
      <c r="N17" s="18"/>
      <c r="O17" s="18">
        <v>0.005</v>
      </c>
      <c r="P17" s="18">
        <v>0.01</v>
      </c>
      <c r="Q17" s="18">
        <v>0.01</v>
      </c>
      <c r="R17" s="18"/>
      <c r="S17" s="18"/>
      <c r="T17" s="18">
        <v>0.005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45"/>
      <c r="B18" s="17" t="s">
        <v>46</v>
      </c>
      <c r="C18" s="17" t="s">
        <v>230</v>
      </c>
      <c r="D18" s="18"/>
      <c r="E18" s="18">
        <v>0.061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5" t="s">
        <v>24</v>
      </c>
      <c r="B20" s="20" t="s">
        <v>70</v>
      </c>
      <c r="C20" s="20">
        <v>57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>
        <v>0.057</v>
      </c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5"/>
      <c r="B21" s="17" t="s">
        <v>71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>
        <v>0.002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6" t="s">
        <v>7</v>
      </c>
      <c r="B24" s="46"/>
      <c r="C24" s="15"/>
      <c r="D24" s="18">
        <f aca="true" t="shared" si="0" ref="D24:R24">SUM(D5:D23)</f>
        <v>0.066</v>
      </c>
      <c r="E24" s="18">
        <f t="shared" si="0"/>
        <v>0.061</v>
      </c>
      <c r="F24" s="18">
        <f t="shared" si="0"/>
        <v>0.226</v>
      </c>
      <c r="G24" s="18">
        <f t="shared" si="0"/>
        <v>0.020999999999999998</v>
      </c>
      <c r="H24" s="18">
        <f t="shared" si="0"/>
        <v>0.051</v>
      </c>
      <c r="I24" s="18">
        <f t="shared" si="0"/>
        <v>0.047</v>
      </c>
      <c r="J24" s="18">
        <f t="shared" si="0"/>
        <v>0.002</v>
      </c>
      <c r="K24" s="18">
        <f t="shared" si="0"/>
        <v>0.1</v>
      </c>
      <c r="L24" s="18">
        <v>0.03</v>
      </c>
      <c r="M24" s="18">
        <f t="shared" si="0"/>
        <v>0.007</v>
      </c>
      <c r="N24" s="18">
        <f t="shared" si="0"/>
        <v>0.011</v>
      </c>
      <c r="O24" s="18">
        <f t="shared" si="0"/>
        <v>0.005</v>
      </c>
      <c r="P24" s="18">
        <f t="shared" si="0"/>
        <v>0.02</v>
      </c>
      <c r="Q24" s="18">
        <f t="shared" si="0"/>
        <v>0.02</v>
      </c>
      <c r="R24" s="18">
        <f t="shared" si="0"/>
        <v>0.113</v>
      </c>
      <c r="S24" s="18"/>
      <c r="T24" s="18">
        <f>SUM(T5:T23)</f>
        <v>0.005</v>
      </c>
      <c r="U24" s="18">
        <f>SUM(U5:U23)</f>
        <v>0.002</v>
      </c>
      <c r="V24" s="18"/>
      <c r="W24" s="18"/>
      <c r="X24" s="18">
        <v>0.009</v>
      </c>
      <c r="Y24" s="18">
        <f aca="true" t="shared" si="1" ref="Y24:AD24">SUM(Y5:Y23)</f>
        <v>0.057</v>
      </c>
      <c r="Z24" s="18">
        <f t="shared" si="1"/>
        <v>0.113</v>
      </c>
      <c r="AA24" s="18">
        <f t="shared" si="1"/>
        <v>0</v>
      </c>
      <c r="AB24" s="18">
        <v>0</v>
      </c>
      <c r="AC24" s="18">
        <f t="shared" si="1"/>
        <v>0</v>
      </c>
      <c r="AD24" s="18">
        <f t="shared" si="1"/>
        <v>0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3.5</v>
      </c>
      <c r="E25" s="18">
        <v>3.25</v>
      </c>
      <c r="F25" s="18">
        <v>12</v>
      </c>
      <c r="G25" s="18">
        <v>1.1</v>
      </c>
      <c r="H25" s="18">
        <v>2.7</v>
      </c>
      <c r="I25" s="18">
        <v>2.5</v>
      </c>
      <c r="J25" s="18">
        <v>0.1</v>
      </c>
      <c r="K25" s="18">
        <v>5.3</v>
      </c>
      <c r="L25" s="18">
        <v>1.6</v>
      </c>
      <c r="M25" s="18">
        <v>0.5</v>
      </c>
      <c r="N25" s="18">
        <v>0.6</v>
      </c>
      <c r="O25" s="18">
        <v>0.3</v>
      </c>
      <c r="P25" s="18">
        <v>1</v>
      </c>
      <c r="Q25" s="18">
        <v>1</v>
      </c>
      <c r="R25" s="18">
        <v>6</v>
      </c>
      <c r="S25" s="18"/>
      <c r="T25" s="18">
        <v>0.25</v>
      </c>
      <c r="U25" s="18">
        <v>0.1</v>
      </c>
      <c r="V25" s="18"/>
      <c r="W25" s="18"/>
      <c r="X25" s="18">
        <v>0.5</v>
      </c>
      <c r="Y25" s="18">
        <v>3</v>
      </c>
      <c r="Z25" s="18">
        <v>6</v>
      </c>
      <c r="AA25" s="18"/>
      <c r="AB25" s="18"/>
      <c r="AC25" s="18"/>
      <c r="AD25" s="18"/>
      <c r="AE25" s="18"/>
      <c r="AF25" s="18"/>
    </row>
    <row r="26" spans="1:32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</v>
      </c>
      <c r="G26" s="22">
        <v>280</v>
      </c>
      <c r="H26" s="22">
        <v>34</v>
      </c>
      <c r="I26" s="22">
        <v>39</v>
      </c>
      <c r="J26" s="22">
        <v>650</v>
      </c>
      <c r="K26" s="22">
        <v>270</v>
      </c>
      <c r="L26" s="22">
        <v>40</v>
      </c>
      <c r="M26" s="22">
        <v>12</v>
      </c>
      <c r="N26" s="22">
        <v>150</v>
      </c>
      <c r="O26" s="22">
        <v>30</v>
      </c>
      <c r="P26" s="22">
        <v>33</v>
      </c>
      <c r="Q26" s="22">
        <v>35</v>
      </c>
      <c r="R26" s="22">
        <v>20</v>
      </c>
      <c r="S26" s="22"/>
      <c r="T26" s="22">
        <v>140</v>
      </c>
      <c r="U26" s="22">
        <v>320</v>
      </c>
      <c r="V26" s="22"/>
      <c r="W26" s="22"/>
      <c r="X26" s="22">
        <v>63</v>
      </c>
      <c r="Y26" s="22">
        <v>150</v>
      </c>
      <c r="Z26" s="22">
        <v>28.4</v>
      </c>
      <c r="AA26" s="22"/>
      <c r="AB26" s="22"/>
      <c r="AC26" s="22"/>
      <c r="AD26" s="22"/>
      <c r="AE26" s="22"/>
      <c r="AF26" s="22"/>
    </row>
    <row r="27" spans="1:32" ht="24.75" customHeight="1">
      <c r="A27" s="46" t="s">
        <v>10</v>
      </c>
      <c r="B27" s="46"/>
      <c r="C27" s="15"/>
      <c r="D27" s="22">
        <f aca="true" t="shared" si="2" ref="D27:R27">D26*D25</f>
        <v>220.01</v>
      </c>
      <c r="E27" s="22">
        <f t="shared" si="2"/>
        <v>105.00750000000001</v>
      </c>
      <c r="F27" s="22">
        <f t="shared" si="2"/>
        <v>660</v>
      </c>
      <c r="G27" s="22">
        <f t="shared" si="2"/>
        <v>308</v>
      </c>
      <c r="H27" s="22">
        <f t="shared" si="2"/>
        <v>91.80000000000001</v>
      </c>
      <c r="I27" s="22">
        <f t="shared" si="2"/>
        <v>97.5</v>
      </c>
      <c r="J27" s="22">
        <f t="shared" si="2"/>
        <v>65</v>
      </c>
      <c r="K27" s="22">
        <f t="shared" si="2"/>
        <v>1431</v>
      </c>
      <c r="L27" s="22">
        <f t="shared" si="2"/>
        <v>64</v>
      </c>
      <c r="M27" s="22">
        <f t="shared" si="2"/>
        <v>6</v>
      </c>
      <c r="N27" s="22">
        <f t="shared" si="2"/>
        <v>90</v>
      </c>
      <c r="O27" s="22">
        <f t="shared" si="2"/>
        <v>9</v>
      </c>
      <c r="P27" s="22">
        <f t="shared" si="2"/>
        <v>33</v>
      </c>
      <c r="Q27" s="22">
        <f t="shared" si="2"/>
        <v>35</v>
      </c>
      <c r="R27" s="22">
        <f t="shared" si="2"/>
        <v>120</v>
      </c>
      <c r="S27" s="22"/>
      <c r="T27" s="22">
        <f>T26*T25</f>
        <v>35</v>
      </c>
      <c r="U27" s="22">
        <f>U26*U25</f>
        <v>32</v>
      </c>
      <c r="V27" s="22"/>
      <c r="W27" s="22"/>
      <c r="X27" s="22">
        <f aca="true" t="shared" si="3" ref="X27:AD27">X26*X25</f>
        <v>31.5</v>
      </c>
      <c r="Y27" s="22">
        <f t="shared" si="3"/>
        <v>450</v>
      </c>
      <c r="Z27" s="22">
        <f t="shared" si="3"/>
        <v>170.39999999999998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76.4943396226415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4054.2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K29" sqref="K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85156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7.421875" style="0" customWidth="1"/>
    <col min="33" max="33" width="8.140625" style="0" customWidth="1"/>
  </cols>
  <sheetData>
    <row r="1" spans="1:33" ht="17.25" thickBot="1" thickTop="1">
      <c r="A1" s="48" t="s">
        <v>161</v>
      </c>
      <c r="B1" s="48"/>
      <c r="C1" s="48"/>
      <c r="D1" s="48"/>
      <c r="E1" s="37">
        <v>70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83</v>
      </c>
      <c r="L2" s="7"/>
      <c r="M2" s="7" t="s">
        <v>77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2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</row>
    <row r="4" spans="1:33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91</v>
      </c>
      <c r="I4" s="14" t="s">
        <v>5</v>
      </c>
      <c r="J4" s="14" t="s">
        <v>36</v>
      </c>
      <c r="K4" s="14" t="s">
        <v>25</v>
      </c>
      <c r="L4" s="14" t="s">
        <v>33</v>
      </c>
      <c r="M4" s="14" t="s">
        <v>6</v>
      </c>
      <c r="N4" s="14" t="s">
        <v>38</v>
      </c>
      <c r="O4" s="14" t="s">
        <v>37</v>
      </c>
      <c r="P4" s="14" t="s">
        <v>15</v>
      </c>
      <c r="Q4" s="14" t="s">
        <v>59</v>
      </c>
      <c r="R4" s="25" t="s">
        <v>16</v>
      </c>
      <c r="S4" s="25"/>
      <c r="T4" s="25" t="s">
        <v>64</v>
      </c>
      <c r="U4" s="25" t="s">
        <v>41</v>
      </c>
      <c r="V4" s="25"/>
      <c r="W4" s="25"/>
      <c r="X4" s="14" t="s">
        <v>4</v>
      </c>
      <c r="Y4" s="14" t="s">
        <v>162</v>
      </c>
      <c r="Z4" s="14" t="s">
        <v>39</v>
      </c>
      <c r="AA4" s="14" t="s">
        <v>105</v>
      </c>
      <c r="AB4" s="14" t="s">
        <v>23</v>
      </c>
      <c r="AC4" s="14"/>
      <c r="AD4" s="14"/>
      <c r="AE4" s="14"/>
      <c r="AF4" s="14"/>
      <c r="AG4" s="14"/>
    </row>
    <row r="5" spans="1:33" ht="28.5" customHeight="1">
      <c r="A5" s="45" t="s">
        <v>1</v>
      </c>
      <c r="B5" s="17" t="s">
        <v>157</v>
      </c>
      <c r="C5" s="17" t="s">
        <v>52</v>
      </c>
      <c r="D5" s="18"/>
      <c r="E5" s="18"/>
      <c r="F5" s="18">
        <v>0.167</v>
      </c>
      <c r="G5" s="18">
        <v>0.005</v>
      </c>
      <c r="H5" s="18"/>
      <c r="I5" s="18">
        <v>0.005</v>
      </c>
      <c r="J5" s="14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>
        <v>0.00026</v>
      </c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45"/>
      <c r="B6" s="17" t="s">
        <v>73</v>
      </c>
      <c r="C6" s="17" t="s">
        <v>160</v>
      </c>
      <c r="D6" s="18">
        <v>0.047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45"/>
      <c r="B7" s="17" t="s">
        <v>49</v>
      </c>
      <c r="C7" s="17" t="s">
        <v>52</v>
      </c>
      <c r="D7" s="18"/>
      <c r="E7" s="18"/>
      <c r="F7" s="18"/>
      <c r="G7" s="14"/>
      <c r="H7" s="18"/>
      <c r="I7" s="18">
        <v>0.014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>
        <v>0.002</v>
      </c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 t="s">
        <v>105</v>
      </c>
      <c r="C11" s="17">
        <v>114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0.114</v>
      </c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45" t="s">
        <v>2</v>
      </c>
      <c r="B16" s="17" t="s">
        <v>158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/>
      <c r="O16" s="18">
        <v>0.01</v>
      </c>
      <c r="P16" s="18">
        <v>0.01</v>
      </c>
      <c r="Q16" s="18">
        <v>0.012</v>
      </c>
      <c r="R16" s="18">
        <v>0.1</v>
      </c>
      <c r="S16" s="18"/>
      <c r="T16" s="18"/>
      <c r="U16" s="18">
        <v>0.006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45"/>
      <c r="B17" s="17" t="s">
        <v>119</v>
      </c>
      <c r="C17" s="17" t="s">
        <v>55</v>
      </c>
      <c r="D17" s="18">
        <v>0.01</v>
      </c>
      <c r="E17" s="18"/>
      <c r="F17" s="18"/>
      <c r="G17" s="18">
        <v>0.005</v>
      </c>
      <c r="H17" s="18">
        <v>0.046</v>
      </c>
      <c r="I17" s="18"/>
      <c r="J17" s="18">
        <v>0.06</v>
      </c>
      <c r="K17" s="18">
        <v>0.035</v>
      </c>
      <c r="L17" s="18">
        <v>0.007</v>
      </c>
      <c r="M17" s="18">
        <v>0.002</v>
      </c>
      <c r="N17" s="18">
        <v>0.171</v>
      </c>
      <c r="O17" s="18"/>
      <c r="P17" s="18">
        <v>0.01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>
        <v>0.01</v>
      </c>
      <c r="AC17" s="18"/>
      <c r="AD17" s="18"/>
      <c r="AE17" s="18"/>
      <c r="AF17" s="18"/>
      <c r="AG17" s="18"/>
    </row>
    <row r="18" spans="1:33" ht="21" customHeight="1">
      <c r="A18" s="45"/>
      <c r="B18" s="17" t="s">
        <v>46</v>
      </c>
      <c r="C18" s="17" t="s">
        <v>159</v>
      </c>
      <c r="D18" s="18"/>
      <c r="E18" s="18">
        <v>0.065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0.012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45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1.029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45"/>
      <c r="B21" s="17" t="s">
        <v>71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0.002</v>
      </c>
      <c r="AA21" s="18"/>
      <c r="AB21" s="18"/>
      <c r="AC21" s="18"/>
      <c r="AD21" s="18"/>
      <c r="AE21" s="18"/>
      <c r="AF21" s="18"/>
      <c r="AG21" s="18"/>
    </row>
    <row r="22" spans="1:33" ht="19.5" customHeight="1">
      <c r="A22" s="45"/>
      <c r="B22" s="21" t="s">
        <v>62</v>
      </c>
      <c r="C22" s="21">
        <v>48</v>
      </c>
      <c r="D22" s="18">
        <v>0.048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46" t="s">
        <v>7</v>
      </c>
      <c r="B24" s="46"/>
      <c r="C24" s="15"/>
      <c r="D24" s="18">
        <f aca="true" t="shared" si="0" ref="D24:R24">SUM(D5:D23)</f>
        <v>0.10500000000000001</v>
      </c>
      <c r="E24" s="18">
        <f t="shared" si="0"/>
        <v>0.065</v>
      </c>
      <c r="F24" s="18">
        <f t="shared" si="0"/>
        <v>0.167</v>
      </c>
      <c r="G24" s="18">
        <f t="shared" si="0"/>
        <v>0.022000000000000002</v>
      </c>
      <c r="H24" s="18">
        <f t="shared" si="0"/>
        <v>0.046</v>
      </c>
      <c r="I24" s="18">
        <f t="shared" si="0"/>
        <v>0.047</v>
      </c>
      <c r="J24" s="18">
        <v>0.06</v>
      </c>
      <c r="K24" s="18">
        <f t="shared" si="0"/>
        <v>0.05500000000000001</v>
      </c>
      <c r="L24" s="18">
        <v>0.007</v>
      </c>
      <c r="M24" s="18">
        <f t="shared" si="0"/>
        <v>0.007</v>
      </c>
      <c r="N24" s="18">
        <f t="shared" si="0"/>
        <v>1.2</v>
      </c>
      <c r="O24" s="18">
        <f t="shared" si="0"/>
        <v>0.01</v>
      </c>
      <c r="P24" s="18">
        <f t="shared" si="0"/>
        <v>0.02</v>
      </c>
      <c r="Q24" s="18">
        <f t="shared" si="0"/>
        <v>0.012</v>
      </c>
      <c r="R24" s="18">
        <f t="shared" si="0"/>
        <v>0.1</v>
      </c>
      <c r="S24" s="18"/>
      <c r="T24" s="18">
        <f>SUM(T5:T23)</f>
        <v>0.012</v>
      </c>
      <c r="U24" s="18">
        <f>SUM(U5:U23)</f>
        <v>0.006</v>
      </c>
      <c r="V24" s="18"/>
      <c r="W24" s="18"/>
      <c r="X24" s="18">
        <f>SUM(X5:X23)</f>
        <v>0.002</v>
      </c>
      <c r="Y24" s="18">
        <v>0.026</v>
      </c>
      <c r="Z24" s="18">
        <f>SUM(Z5:Z23)</f>
        <v>0.002</v>
      </c>
      <c r="AA24" s="18">
        <v>0.114</v>
      </c>
      <c r="AB24" s="18">
        <v>0.01</v>
      </c>
      <c r="AC24" s="18">
        <v>0</v>
      </c>
      <c r="AD24" s="18"/>
      <c r="AE24" s="18"/>
      <c r="AF24" s="18"/>
      <c r="AG24" s="18">
        <v>0</v>
      </c>
    </row>
    <row r="25" spans="1:33" ht="24.75" customHeight="1">
      <c r="A25" s="15" t="s">
        <v>8</v>
      </c>
      <c r="B25" s="15"/>
      <c r="C25" s="15"/>
      <c r="D25" s="18">
        <v>7.35</v>
      </c>
      <c r="E25" s="18">
        <v>4.55</v>
      </c>
      <c r="F25" s="18">
        <v>11.7</v>
      </c>
      <c r="G25" s="18">
        <v>1.5</v>
      </c>
      <c r="H25" s="18">
        <v>3.2</v>
      </c>
      <c r="I25" s="18">
        <v>3.3</v>
      </c>
      <c r="J25" s="18">
        <v>4.2</v>
      </c>
      <c r="K25" s="18">
        <v>3.86</v>
      </c>
      <c r="L25" s="18">
        <v>0.5</v>
      </c>
      <c r="M25" s="18">
        <v>0.5</v>
      </c>
      <c r="N25" s="18">
        <v>84</v>
      </c>
      <c r="O25" s="18">
        <v>0.7</v>
      </c>
      <c r="P25" s="18">
        <v>1.4</v>
      </c>
      <c r="Q25" s="18">
        <v>0.8</v>
      </c>
      <c r="R25" s="18">
        <v>7</v>
      </c>
      <c r="S25" s="18"/>
      <c r="T25" s="18">
        <v>0.8</v>
      </c>
      <c r="U25" s="18">
        <v>0.4</v>
      </c>
      <c r="V25" s="18"/>
      <c r="W25" s="18"/>
      <c r="X25" s="18">
        <v>0.1</v>
      </c>
      <c r="Y25" s="18">
        <v>1.8</v>
      </c>
      <c r="Z25" s="18">
        <v>0.1</v>
      </c>
      <c r="AA25" s="18">
        <v>8</v>
      </c>
      <c r="AB25" s="18">
        <v>0.7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</row>
    <row r="26" spans="1:33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270</v>
      </c>
      <c r="I26" s="22">
        <v>41</v>
      </c>
      <c r="J26" s="22">
        <v>40</v>
      </c>
      <c r="K26" s="22">
        <v>205</v>
      </c>
      <c r="L26" s="22">
        <v>75</v>
      </c>
      <c r="M26" s="22">
        <v>12</v>
      </c>
      <c r="N26" s="22">
        <v>5.45</v>
      </c>
      <c r="O26" s="22">
        <v>32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150</v>
      </c>
      <c r="V26" s="22"/>
      <c r="W26" s="22"/>
      <c r="X26" s="22">
        <v>600</v>
      </c>
      <c r="Y26" s="22">
        <v>80</v>
      </c>
      <c r="Z26" s="22">
        <v>320</v>
      </c>
      <c r="AA26" s="22">
        <v>46</v>
      </c>
      <c r="AB26" s="22">
        <v>28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ht="24.75" customHeight="1">
      <c r="A27" s="46" t="s">
        <v>10</v>
      </c>
      <c r="B27" s="46"/>
      <c r="C27" s="15"/>
      <c r="D27" s="22">
        <f aca="true" t="shared" si="1" ref="D27:R27">D26*D25</f>
        <v>462.02099999999996</v>
      </c>
      <c r="E27" s="22">
        <f t="shared" si="1"/>
        <v>147.0105</v>
      </c>
      <c r="F27" s="22">
        <f t="shared" si="1"/>
        <v>649.3499999999999</v>
      </c>
      <c r="G27" s="22">
        <f t="shared" si="1"/>
        <v>420</v>
      </c>
      <c r="H27" s="22">
        <f t="shared" si="1"/>
        <v>864</v>
      </c>
      <c r="I27" s="22">
        <f t="shared" si="1"/>
        <v>135.29999999999998</v>
      </c>
      <c r="J27" s="22">
        <f t="shared" si="1"/>
        <v>168</v>
      </c>
      <c r="K27" s="22">
        <f t="shared" si="1"/>
        <v>791.3</v>
      </c>
      <c r="L27" s="22">
        <f t="shared" si="1"/>
        <v>37.5</v>
      </c>
      <c r="M27" s="22">
        <f t="shared" si="1"/>
        <v>6</v>
      </c>
      <c r="N27" s="22">
        <f t="shared" si="1"/>
        <v>457.8</v>
      </c>
      <c r="O27" s="22">
        <f t="shared" si="1"/>
        <v>22.4</v>
      </c>
      <c r="P27" s="22">
        <f t="shared" si="1"/>
        <v>32.199999999999996</v>
      </c>
      <c r="Q27" s="22">
        <f t="shared" si="1"/>
        <v>16</v>
      </c>
      <c r="R27" s="22">
        <f t="shared" si="1"/>
        <v>140</v>
      </c>
      <c r="S27" s="22"/>
      <c r="T27" s="22">
        <f>T26*T25</f>
        <v>120</v>
      </c>
      <c r="U27" s="22">
        <f>U26*U25</f>
        <v>60</v>
      </c>
      <c r="V27" s="22"/>
      <c r="W27" s="22"/>
      <c r="X27" s="22">
        <f aca="true" t="shared" si="2" ref="X27:AD27">X26*X25</f>
        <v>60</v>
      </c>
      <c r="Y27" s="22">
        <f t="shared" si="2"/>
        <v>144</v>
      </c>
      <c r="Z27" s="22">
        <f t="shared" si="2"/>
        <v>32</v>
      </c>
      <c r="AA27" s="22">
        <f t="shared" si="2"/>
        <v>368</v>
      </c>
      <c r="AB27" s="22">
        <f t="shared" si="2"/>
        <v>19.599999999999998</v>
      </c>
      <c r="AC27" s="22">
        <f t="shared" si="2"/>
        <v>0</v>
      </c>
      <c r="AD27" s="22">
        <f t="shared" si="2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73.22071428571428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5125.45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2">
      <selection activeCell="R28" sqref="R28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9.421875" style="0" customWidth="1"/>
    <col min="31" max="31" width="8.140625" style="0" customWidth="1"/>
  </cols>
  <sheetData>
    <row r="1" spans="1:31" ht="17.25" thickBot="1" thickTop="1">
      <c r="A1" s="48" t="s">
        <v>153</v>
      </c>
      <c r="B1" s="48"/>
      <c r="C1" s="48"/>
      <c r="D1" s="48"/>
      <c r="E1" s="37">
        <v>65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82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1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34</v>
      </c>
      <c r="I4" s="14" t="s">
        <v>5</v>
      </c>
      <c r="J4" s="14" t="s">
        <v>4</v>
      </c>
      <c r="K4" s="14" t="s">
        <v>91</v>
      </c>
      <c r="L4" s="14" t="s">
        <v>56</v>
      </c>
      <c r="M4" s="14" t="s">
        <v>6</v>
      </c>
      <c r="N4" s="14" t="s">
        <v>18</v>
      </c>
      <c r="O4" s="14" t="s">
        <v>70</v>
      </c>
      <c r="P4" s="14" t="s">
        <v>15</v>
      </c>
      <c r="Q4" s="14" t="s">
        <v>59</v>
      </c>
      <c r="R4" s="25" t="s">
        <v>16</v>
      </c>
      <c r="S4" s="25"/>
      <c r="T4" s="25" t="s">
        <v>64</v>
      </c>
      <c r="U4" s="25" t="s">
        <v>23</v>
      </c>
      <c r="V4" s="25"/>
      <c r="W4" s="25"/>
      <c r="X4" s="14" t="s">
        <v>41</v>
      </c>
      <c r="Y4" s="14" t="s">
        <v>60</v>
      </c>
      <c r="Z4" s="14" t="s">
        <v>105</v>
      </c>
      <c r="AA4" s="14"/>
      <c r="AB4" s="14"/>
      <c r="AC4" s="14"/>
      <c r="AD4" s="14"/>
      <c r="AE4" s="14"/>
    </row>
    <row r="5" spans="1:31" ht="28.5" customHeight="1">
      <c r="A5" s="45" t="s">
        <v>1</v>
      </c>
      <c r="B5" s="17" t="s">
        <v>154</v>
      </c>
      <c r="C5" s="17" t="s">
        <v>52</v>
      </c>
      <c r="D5" s="18"/>
      <c r="E5" s="18"/>
      <c r="F5" s="36">
        <v>0.152</v>
      </c>
      <c r="G5" s="18">
        <v>0.005</v>
      </c>
      <c r="H5" s="18">
        <v>0.031</v>
      </c>
      <c r="I5" s="18">
        <v>0.005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45"/>
      <c r="B6" s="17" t="s">
        <v>73</v>
      </c>
      <c r="C6" s="17" t="s">
        <v>155</v>
      </c>
      <c r="D6" s="18">
        <v>0.075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105</v>
      </c>
      <c r="C11" s="17">
        <v>85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0.085</v>
      </c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5" t="s">
        <v>2</v>
      </c>
      <c r="B16" s="17" t="s">
        <v>156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/>
      <c r="N16" s="18">
        <v>0.011</v>
      </c>
      <c r="O16" s="18"/>
      <c r="P16" s="18">
        <v>0.01</v>
      </c>
      <c r="Q16" s="18">
        <v>0.012</v>
      </c>
      <c r="R16" s="18">
        <v>0.108</v>
      </c>
      <c r="S16" s="18"/>
      <c r="T16" s="18"/>
      <c r="U16" s="18"/>
      <c r="V16" s="18"/>
      <c r="W16" s="18"/>
      <c r="X16" s="18">
        <v>0.006</v>
      </c>
      <c r="Y16" s="18"/>
      <c r="Z16" s="18"/>
      <c r="AA16" s="18"/>
      <c r="AB16" s="18"/>
      <c r="AC16" s="18"/>
      <c r="AD16" s="18"/>
      <c r="AE16" s="18"/>
    </row>
    <row r="17" spans="1:31" ht="24.75" customHeight="1">
      <c r="A17" s="45"/>
      <c r="B17" s="17" t="s">
        <v>69</v>
      </c>
      <c r="C17" s="17" t="s">
        <v>55</v>
      </c>
      <c r="D17" s="18"/>
      <c r="E17" s="18"/>
      <c r="F17" s="18"/>
      <c r="G17" s="18">
        <v>0.005</v>
      </c>
      <c r="H17" s="18"/>
      <c r="I17" s="18"/>
      <c r="J17" s="18"/>
      <c r="K17" s="18">
        <v>0.08</v>
      </c>
      <c r="L17" s="18">
        <v>0.045</v>
      </c>
      <c r="M17" s="18"/>
      <c r="N17" s="18"/>
      <c r="O17" s="18"/>
      <c r="P17" s="18">
        <v>0.01</v>
      </c>
      <c r="Q17" s="18">
        <v>0.015</v>
      </c>
      <c r="R17" s="18"/>
      <c r="S17" s="18"/>
      <c r="T17" s="18"/>
      <c r="U17" s="18">
        <v>0.005</v>
      </c>
      <c r="V17" s="18"/>
      <c r="W17" s="18"/>
      <c r="X17" s="18"/>
      <c r="Y17" s="18">
        <v>0.004</v>
      </c>
      <c r="Z17" s="18"/>
      <c r="AA17" s="18"/>
      <c r="AB17" s="18"/>
      <c r="AC17" s="18"/>
      <c r="AD17" s="18"/>
      <c r="AE17" s="18"/>
    </row>
    <row r="18" spans="1:31" ht="21" customHeight="1">
      <c r="A18" s="45"/>
      <c r="B18" s="17" t="s">
        <v>46</v>
      </c>
      <c r="C18" s="17" t="s">
        <v>92</v>
      </c>
      <c r="D18" s="18"/>
      <c r="E18" s="18">
        <v>0.07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0.011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45" t="s">
        <v>24</v>
      </c>
      <c r="B20" s="20" t="s">
        <v>70</v>
      </c>
      <c r="C20" s="20">
        <v>55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0.055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5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6" t="s">
        <v>7</v>
      </c>
      <c r="B24" s="46"/>
      <c r="C24" s="15"/>
      <c r="D24" s="18">
        <v>0.075</v>
      </c>
      <c r="E24" s="18">
        <f aca="true" t="shared" si="0" ref="E24:R24">SUM(E5:E23)</f>
        <v>0.07</v>
      </c>
      <c r="F24" s="18">
        <f t="shared" si="0"/>
        <v>0.152</v>
      </c>
      <c r="G24" s="18">
        <f t="shared" si="0"/>
        <v>0.021</v>
      </c>
      <c r="H24" s="18">
        <f t="shared" si="0"/>
        <v>0.031</v>
      </c>
      <c r="I24" s="18">
        <f t="shared" si="0"/>
        <v>0.047</v>
      </c>
      <c r="J24" s="18">
        <f t="shared" si="0"/>
        <v>0.004</v>
      </c>
      <c r="K24" s="18">
        <f t="shared" si="0"/>
        <v>0.1</v>
      </c>
      <c r="L24" s="18">
        <v>0.045</v>
      </c>
      <c r="M24" s="18">
        <v>0.006</v>
      </c>
      <c r="N24" s="18">
        <f t="shared" si="0"/>
        <v>0.011</v>
      </c>
      <c r="O24" s="18">
        <f t="shared" si="0"/>
        <v>0.055</v>
      </c>
      <c r="P24" s="18">
        <f t="shared" si="0"/>
        <v>0.02</v>
      </c>
      <c r="Q24" s="18">
        <f t="shared" si="0"/>
        <v>0.027</v>
      </c>
      <c r="R24" s="18">
        <f t="shared" si="0"/>
        <v>0.108</v>
      </c>
      <c r="S24" s="18"/>
      <c r="T24" s="18">
        <f>SUM(T5:T23)</f>
        <v>0.011</v>
      </c>
      <c r="U24" s="18">
        <f>SUM(U5:U23)</f>
        <v>0.005</v>
      </c>
      <c r="V24" s="18"/>
      <c r="W24" s="18"/>
      <c r="X24" s="18">
        <f aca="true" t="shared" si="1" ref="X24:AD24">SUM(X5:X23)</f>
        <v>0.006</v>
      </c>
      <c r="Y24" s="18">
        <f t="shared" si="1"/>
        <v>0.004</v>
      </c>
      <c r="Z24" s="18">
        <f t="shared" si="1"/>
        <v>0.085</v>
      </c>
      <c r="AA24" s="18">
        <f t="shared" si="1"/>
        <v>0</v>
      </c>
      <c r="AB24" s="18">
        <f t="shared" si="1"/>
        <v>0</v>
      </c>
      <c r="AC24" s="18">
        <f t="shared" si="1"/>
        <v>0</v>
      </c>
      <c r="AD24" s="18">
        <f t="shared" si="1"/>
        <v>0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9.9</v>
      </c>
      <c r="G25" s="18">
        <v>1.4</v>
      </c>
      <c r="H25" s="18">
        <v>2</v>
      </c>
      <c r="I25" s="18">
        <v>3.1</v>
      </c>
      <c r="J25" s="18">
        <v>0.2</v>
      </c>
      <c r="K25" s="18">
        <v>6.5</v>
      </c>
      <c r="L25" s="18">
        <v>2.9</v>
      </c>
      <c r="M25" s="18">
        <v>0.5</v>
      </c>
      <c r="N25" s="18">
        <v>0.7</v>
      </c>
      <c r="O25" s="18">
        <v>3.6</v>
      </c>
      <c r="P25" s="18">
        <v>1.3</v>
      </c>
      <c r="Q25" s="18">
        <v>1.7</v>
      </c>
      <c r="R25" s="18">
        <v>7</v>
      </c>
      <c r="S25" s="18"/>
      <c r="T25" s="18">
        <v>0.7</v>
      </c>
      <c r="U25" s="18">
        <v>0.3</v>
      </c>
      <c r="V25" s="18"/>
      <c r="W25" s="18"/>
      <c r="X25" s="18">
        <v>0.25</v>
      </c>
      <c r="Y25" s="18">
        <v>0.25</v>
      </c>
      <c r="Z25" s="18">
        <v>5.5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51</v>
      </c>
      <c r="I26" s="22">
        <v>41</v>
      </c>
      <c r="J26" s="22">
        <v>600</v>
      </c>
      <c r="K26" s="22">
        <v>270</v>
      </c>
      <c r="L26" s="22">
        <v>35</v>
      </c>
      <c r="M26" s="22">
        <v>12</v>
      </c>
      <c r="N26" s="22">
        <v>32</v>
      </c>
      <c r="O26" s="22">
        <v>145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28</v>
      </c>
      <c r="V26" s="22"/>
      <c r="W26" s="22"/>
      <c r="X26" s="22">
        <v>150</v>
      </c>
      <c r="Y26" s="22">
        <v>140</v>
      </c>
      <c r="Z26" s="22">
        <v>46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46" t="s">
        <v>10</v>
      </c>
      <c r="B27" s="46"/>
      <c r="C27" s="15"/>
      <c r="D27" s="22">
        <f aca="true" t="shared" si="2" ref="D27:R27">D26*D25</f>
        <v>308.014</v>
      </c>
      <c r="E27" s="22">
        <f t="shared" si="2"/>
        <v>147.0105</v>
      </c>
      <c r="F27" s="22">
        <f t="shared" si="2"/>
        <v>549.45</v>
      </c>
      <c r="G27" s="22">
        <f t="shared" si="2"/>
        <v>392</v>
      </c>
      <c r="H27" s="22">
        <f t="shared" si="2"/>
        <v>102</v>
      </c>
      <c r="I27" s="22">
        <f t="shared" si="2"/>
        <v>127.10000000000001</v>
      </c>
      <c r="J27" s="22">
        <f t="shared" si="2"/>
        <v>120</v>
      </c>
      <c r="K27" s="22">
        <f t="shared" si="2"/>
        <v>1755</v>
      </c>
      <c r="L27" s="22">
        <f t="shared" si="2"/>
        <v>101.5</v>
      </c>
      <c r="M27" s="22">
        <f t="shared" si="2"/>
        <v>6</v>
      </c>
      <c r="N27" s="22">
        <f t="shared" si="2"/>
        <v>22.4</v>
      </c>
      <c r="O27" s="22">
        <f t="shared" si="2"/>
        <v>522</v>
      </c>
      <c r="P27" s="22">
        <f t="shared" si="2"/>
        <v>29.900000000000002</v>
      </c>
      <c r="Q27" s="22">
        <f t="shared" si="2"/>
        <v>34</v>
      </c>
      <c r="R27" s="22">
        <f t="shared" si="2"/>
        <v>140</v>
      </c>
      <c r="S27" s="22"/>
      <c r="T27" s="22">
        <f>T26*T25</f>
        <v>105</v>
      </c>
      <c r="U27" s="22">
        <f>U26*U25</f>
        <v>8.4</v>
      </c>
      <c r="V27" s="22"/>
      <c r="W27" s="22"/>
      <c r="X27" s="22">
        <f aca="true" t="shared" si="3" ref="X27:AD27">X26*X25</f>
        <v>37.5</v>
      </c>
      <c r="Y27" s="22">
        <f t="shared" si="3"/>
        <v>35</v>
      </c>
      <c r="Z27" s="22">
        <f t="shared" si="3"/>
        <v>253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73.77307692307693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4795.25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8.28125" style="0" customWidth="1"/>
    <col min="31" max="33" width="7.421875" style="0" customWidth="1"/>
  </cols>
  <sheetData>
    <row r="1" spans="1:33" ht="17.25" thickBot="1" thickTop="1">
      <c r="A1" s="48" t="s">
        <v>146</v>
      </c>
      <c r="B1" s="48"/>
      <c r="C1" s="48"/>
      <c r="D1" s="48"/>
      <c r="E1" s="31">
        <v>57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 t="s">
        <v>83</v>
      </c>
      <c r="J2" s="7"/>
      <c r="K2" s="7" t="s">
        <v>77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  <c r="AG3" s="10"/>
    </row>
    <row r="4" spans="1:33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40</v>
      </c>
      <c r="I4" s="14" t="s">
        <v>5</v>
      </c>
      <c r="J4" s="14" t="s">
        <v>4</v>
      </c>
      <c r="K4" s="14" t="s">
        <v>25</v>
      </c>
      <c r="L4" s="14" t="s">
        <v>91</v>
      </c>
      <c r="M4" s="14" t="s">
        <v>6</v>
      </c>
      <c r="N4" s="14" t="s">
        <v>75</v>
      </c>
      <c r="O4" s="14" t="s">
        <v>34</v>
      </c>
      <c r="P4" s="14" t="s">
        <v>15</v>
      </c>
      <c r="Q4" s="14" t="s">
        <v>59</v>
      </c>
      <c r="R4" s="25" t="s">
        <v>16</v>
      </c>
      <c r="S4" s="25"/>
      <c r="T4" s="25" t="s">
        <v>39</v>
      </c>
      <c r="U4" s="25" t="s">
        <v>152</v>
      </c>
      <c r="V4" s="25"/>
      <c r="W4" s="25"/>
      <c r="X4" s="14" t="s">
        <v>41</v>
      </c>
      <c r="Y4" s="14" t="s">
        <v>64</v>
      </c>
      <c r="Z4" s="14" t="s">
        <v>38</v>
      </c>
      <c r="AA4" s="14" t="s">
        <v>66</v>
      </c>
      <c r="AB4" s="14" t="s">
        <v>33</v>
      </c>
      <c r="AC4" s="14"/>
      <c r="AD4" s="14"/>
      <c r="AE4" s="14"/>
      <c r="AF4" s="14"/>
      <c r="AG4" s="14"/>
    </row>
    <row r="5" spans="1:33" ht="28.5" customHeight="1">
      <c r="A5" s="45" t="s">
        <v>1</v>
      </c>
      <c r="B5" s="17" t="s">
        <v>147</v>
      </c>
      <c r="C5" s="17" t="s">
        <v>52</v>
      </c>
      <c r="D5" s="18"/>
      <c r="E5" s="18"/>
      <c r="F5" s="18">
        <v>0.22</v>
      </c>
      <c r="G5" s="18">
        <v>0.005</v>
      </c>
      <c r="H5" s="18">
        <v>0.032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45"/>
      <c r="B6" s="17" t="s">
        <v>73</v>
      </c>
      <c r="C6" s="17" t="s">
        <v>151</v>
      </c>
      <c r="D6" s="18">
        <v>0.074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 t="s">
        <v>66</v>
      </c>
      <c r="C11" s="17">
        <v>105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0.105</v>
      </c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 t="s">
        <v>148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>
        <v>0.123</v>
      </c>
      <c r="O12" s="18"/>
      <c r="P12" s="18">
        <v>0.01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>
        <v>0.005</v>
      </c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45" t="s">
        <v>2</v>
      </c>
      <c r="B16" s="17" t="s">
        <v>149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0.003</v>
      </c>
      <c r="N16" s="18"/>
      <c r="O16" s="18"/>
      <c r="P16" s="18">
        <v>0.01</v>
      </c>
      <c r="Q16" s="18">
        <v>0.013</v>
      </c>
      <c r="R16" s="18">
        <v>0.14</v>
      </c>
      <c r="S16" s="18"/>
      <c r="T16" s="18"/>
      <c r="U16" s="18"/>
      <c r="V16" s="18"/>
      <c r="W16" s="18"/>
      <c r="X16" s="18">
        <v>0.007</v>
      </c>
      <c r="Y16" s="18"/>
      <c r="Z16" s="18">
        <v>0.333</v>
      </c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45"/>
      <c r="B17" s="17" t="s">
        <v>93</v>
      </c>
      <c r="C17" s="17">
        <v>90</v>
      </c>
      <c r="D17" s="18"/>
      <c r="E17" s="18"/>
      <c r="F17" s="18"/>
      <c r="G17" s="18">
        <v>0.005</v>
      </c>
      <c r="H17" s="18"/>
      <c r="I17" s="18"/>
      <c r="J17" s="18"/>
      <c r="K17" s="18">
        <v>0.063</v>
      </c>
      <c r="L17" s="18">
        <v>0.018</v>
      </c>
      <c r="M17" s="18">
        <v>0.003</v>
      </c>
      <c r="N17" s="18"/>
      <c r="O17" s="18">
        <v>0.02</v>
      </c>
      <c r="P17" s="18">
        <v>0.01</v>
      </c>
      <c r="Q17" s="18"/>
      <c r="R17" s="18"/>
      <c r="S17" s="18"/>
      <c r="T17" s="18"/>
      <c r="U17" s="18"/>
      <c r="V17" s="18"/>
      <c r="W17" s="18"/>
      <c r="X17" s="18"/>
      <c r="Y17" s="18"/>
      <c r="Z17" s="18">
        <v>0.175</v>
      </c>
      <c r="AA17" s="18"/>
      <c r="AB17" s="18">
        <v>0.005</v>
      </c>
      <c r="AC17" s="18"/>
      <c r="AD17" s="18"/>
      <c r="AE17" s="18"/>
      <c r="AF17" s="18"/>
      <c r="AG17" s="18"/>
    </row>
    <row r="18" spans="1:33" ht="21" customHeight="1">
      <c r="A18" s="45"/>
      <c r="B18" s="17" t="s">
        <v>46</v>
      </c>
      <c r="C18" s="17" t="s">
        <v>150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45" t="s">
        <v>24</v>
      </c>
      <c r="B20" s="20" t="s">
        <v>96</v>
      </c>
      <c r="C20" s="20">
        <v>70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0.07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45"/>
      <c r="B21" s="17" t="s">
        <v>71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0.002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46" t="s">
        <v>7</v>
      </c>
      <c r="B24" s="46"/>
      <c r="C24" s="15"/>
      <c r="D24" s="18">
        <f aca="true" t="shared" si="0" ref="D24:R24">SUM(D5:D23)</f>
        <v>0.074</v>
      </c>
      <c r="E24" s="18">
        <f t="shared" si="0"/>
        <v>0.068</v>
      </c>
      <c r="F24" s="18">
        <f t="shared" si="0"/>
        <v>0.22</v>
      </c>
      <c r="G24" s="18">
        <f t="shared" si="0"/>
        <v>0.021</v>
      </c>
      <c r="H24" s="18">
        <f t="shared" si="0"/>
        <v>0.032</v>
      </c>
      <c r="I24" s="18">
        <f t="shared" si="0"/>
        <v>0.047</v>
      </c>
      <c r="J24" s="18">
        <f t="shared" si="0"/>
        <v>0.002</v>
      </c>
      <c r="K24" s="18">
        <f t="shared" si="0"/>
        <v>0.083</v>
      </c>
      <c r="L24" s="18">
        <v>0.018</v>
      </c>
      <c r="M24" s="18">
        <v>0.008</v>
      </c>
      <c r="N24" s="18">
        <f t="shared" si="0"/>
        <v>0.123</v>
      </c>
      <c r="O24" s="18">
        <f t="shared" si="0"/>
        <v>0.02</v>
      </c>
      <c r="P24" s="18">
        <f t="shared" si="0"/>
        <v>0.03</v>
      </c>
      <c r="Q24" s="18">
        <f t="shared" si="0"/>
        <v>0.013</v>
      </c>
      <c r="R24" s="18">
        <f t="shared" si="0"/>
        <v>0.14</v>
      </c>
      <c r="S24" s="18"/>
      <c r="T24" s="18">
        <f>SUM(T5:T23)</f>
        <v>0.002</v>
      </c>
      <c r="U24" s="18">
        <f>SUM(U5:U23)</f>
        <v>0.07</v>
      </c>
      <c r="V24" s="18"/>
      <c r="W24" s="18"/>
      <c r="X24" s="18">
        <f aca="true" t="shared" si="1" ref="X24:AD24">SUM(X5:X23)</f>
        <v>0.007</v>
      </c>
      <c r="Y24" s="18">
        <f t="shared" si="1"/>
        <v>0.011</v>
      </c>
      <c r="Z24" s="18">
        <f t="shared" si="1"/>
        <v>0.508</v>
      </c>
      <c r="AA24" s="18">
        <f t="shared" si="1"/>
        <v>0.105</v>
      </c>
      <c r="AB24" s="18">
        <v>0.01</v>
      </c>
      <c r="AC24" s="18">
        <v>0</v>
      </c>
      <c r="AD24" s="18">
        <f t="shared" si="1"/>
        <v>0</v>
      </c>
      <c r="AE24" s="18">
        <f>SUM(AE5:AE23)</f>
        <v>0</v>
      </c>
      <c r="AF24" s="18">
        <f>SUM(AF5:AF23)</f>
        <v>0</v>
      </c>
      <c r="AG24" s="18">
        <f>SUM(AG5:AG23)</f>
        <v>0</v>
      </c>
    </row>
    <row r="25" spans="1:33" ht="24.75" customHeight="1">
      <c r="A25" s="15" t="s">
        <v>8</v>
      </c>
      <c r="B25" s="15"/>
      <c r="C25" s="15"/>
      <c r="D25" s="18">
        <v>4.2</v>
      </c>
      <c r="E25" s="18">
        <v>3.9</v>
      </c>
      <c r="F25" s="18">
        <v>12.6</v>
      </c>
      <c r="G25" s="18">
        <v>1.2</v>
      </c>
      <c r="H25" s="18">
        <v>1.8</v>
      </c>
      <c r="I25" s="18">
        <v>2.7</v>
      </c>
      <c r="J25" s="18">
        <v>0.1</v>
      </c>
      <c r="K25" s="18">
        <v>4.74</v>
      </c>
      <c r="L25" s="18">
        <v>1</v>
      </c>
      <c r="M25" s="18">
        <v>0.5</v>
      </c>
      <c r="N25" s="18">
        <v>7</v>
      </c>
      <c r="O25" s="18">
        <v>1.1</v>
      </c>
      <c r="P25" s="18">
        <v>1.7</v>
      </c>
      <c r="Q25" s="18">
        <v>0.7</v>
      </c>
      <c r="R25" s="18">
        <v>8</v>
      </c>
      <c r="S25" s="18"/>
      <c r="T25" s="18">
        <v>0.1</v>
      </c>
      <c r="U25" s="18">
        <v>4</v>
      </c>
      <c r="V25" s="18"/>
      <c r="W25" s="18"/>
      <c r="X25" s="18">
        <v>0.4</v>
      </c>
      <c r="Y25" s="18">
        <v>0.6</v>
      </c>
      <c r="Z25" s="18">
        <v>29</v>
      </c>
      <c r="AA25" s="18">
        <v>6</v>
      </c>
      <c r="AB25" s="18">
        <v>0.6</v>
      </c>
      <c r="AC25" s="18">
        <v>0</v>
      </c>
      <c r="AD25" s="18">
        <v>0</v>
      </c>
      <c r="AE25" s="18">
        <v>0</v>
      </c>
      <c r="AF25" s="18">
        <v>0</v>
      </c>
      <c r="AG25" s="18"/>
    </row>
    <row r="26" spans="1:33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40</v>
      </c>
      <c r="I26" s="22">
        <v>41</v>
      </c>
      <c r="J26" s="22">
        <v>600</v>
      </c>
      <c r="K26" s="22">
        <v>205</v>
      </c>
      <c r="L26" s="22">
        <v>270</v>
      </c>
      <c r="M26" s="22">
        <v>12</v>
      </c>
      <c r="N26" s="22">
        <v>15</v>
      </c>
      <c r="O26" s="22">
        <v>51</v>
      </c>
      <c r="P26" s="22">
        <v>23</v>
      </c>
      <c r="Q26" s="22">
        <v>20</v>
      </c>
      <c r="R26" s="22">
        <v>20</v>
      </c>
      <c r="S26" s="22"/>
      <c r="T26" s="22">
        <v>320</v>
      </c>
      <c r="U26" s="22">
        <v>140</v>
      </c>
      <c r="V26" s="22"/>
      <c r="W26" s="22"/>
      <c r="X26" s="22">
        <v>150</v>
      </c>
      <c r="Y26" s="22">
        <v>150</v>
      </c>
      <c r="Z26" s="22">
        <v>5.45</v>
      </c>
      <c r="AA26" s="22">
        <v>28.4</v>
      </c>
      <c r="AB26" s="22">
        <v>75</v>
      </c>
      <c r="AC26" s="22">
        <v>0</v>
      </c>
      <c r="AD26" s="22">
        <v>0</v>
      </c>
      <c r="AE26" s="22">
        <v>0</v>
      </c>
      <c r="AF26" s="22">
        <v>0</v>
      </c>
      <c r="AG26" s="22"/>
    </row>
    <row r="27" spans="1:33" ht="24.75" customHeight="1">
      <c r="A27" s="46" t="s">
        <v>10</v>
      </c>
      <c r="B27" s="46"/>
      <c r="C27" s="15"/>
      <c r="D27" s="22">
        <f aca="true" t="shared" si="2" ref="D27:R27">D26*D25</f>
        <v>264.012</v>
      </c>
      <c r="E27" s="22">
        <f t="shared" si="2"/>
        <v>126.009</v>
      </c>
      <c r="F27" s="22">
        <f t="shared" si="2"/>
        <v>699.3</v>
      </c>
      <c r="G27" s="22">
        <f t="shared" si="2"/>
        <v>336</v>
      </c>
      <c r="H27" s="22">
        <f t="shared" si="2"/>
        <v>72</v>
      </c>
      <c r="I27" s="22">
        <f t="shared" si="2"/>
        <v>110.7</v>
      </c>
      <c r="J27" s="22">
        <f t="shared" si="2"/>
        <v>60</v>
      </c>
      <c r="K27" s="22">
        <f t="shared" si="2"/>
        <v>971.7</v>
      </c>
      <c r="L27" s="22">
        <f t="shared" si="2"/>
        <v>270</v>
      </c>
      <c r="M27" s="22">
        <f t="shared" si="2"/>
        <v>6</v>
      </c>
      <c r="N27" s="22">
        <f t="shared" si="2"/>
        <v>105</v>
      </c>
      <c r="O27" s="22">
        <f t="shared" si="2"/>
        <v>56.1</v>
      </c>
      <c r="P27" s="22">
        <f t="shared" si="2"/>
        <v>39.1</v>
      </c>
      <c r="Q27" s="22">
        <f t="shared" si="2"/>
        <v>14</v>
      </c>
      <c r="R27" s="22">
        <f t="shared" si="2"/>
        <v>160</v>
      </c>
      <c r="S27" s="22"/>
      <c r="T27" s="22">
        <f>T26*T25</f>
        <v>32</v>
      </c>
      <c r="U27" s="22">
        <f>U26*U25</f>
        <v>560</v>
      </c>
      <c r="V27" s="22"/>
      <c r="W27" s="22"/>
      <c r="X27" s="22">
        <f aca="true" t="shared" si="3" ref="X27:AD27">X26*X25</f>
        <v>60</v>
      </c>
      <c r="Y27" s="22">
        <f t="shared" si="3"/>
        <v>90</v>
      </c>
      <c r="Z27" s="22">
        <f t="shared" si="3"/>
        <v>158.05</v>
      </c>
      <c r="AA27" s="22">
        <f t="shared" si="3"/>
        <v>170.39999999999998</v>
      </c>
      <c r="AB27" s="22">
        <f t="shared" si="3"/>
        <v>45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77.28684210526316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4405.35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K29" sqref="K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421875" style="0" customWidth="1"/>
    <col min="17" max="17" width="7.28125" style="0" customWidth="1"/>
    <col min="18" max="18" width="8.0039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2" width="7.421875" style="0" customWidth="1"/>
  </cols>
  <sheetData>
    <row r="1" spans="1:32" ht="17.25" thickBot="1" thickTop="1">
      <c r="A1" s="48" t="s">
        <v>145</v>
      </c>
      <c r="B1" s="48"/>
      <c r="C1" s="48"/>
      <c r="D1" s="48"/>
      <c r="E1" s="35">
        <v>80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76</v>
      </c>
      <c r="L2" s="7"/>
      <c r="M2" s="7" t="s">
        <v>77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35</v>
      </c>
      <c r="I4" s="14" t="s">
        <v>5</v>
      </c>
      <c r="J4" s="14" t="s">
        <v>4</v>
      </c>
      <c r="K4" s="14" t="s">
        <v>36</v>
      </c>
      <c r="L4" s="14" t="s">
        <v>57</v>
      </c>
      <c r="M4" s="14" t="s">
        <v>6</v>
      </c>
      <c r="N4" s="14" t="s">
        <v>25</v>
      </c>
      <c r="O4" s="14" t="s">
        <v>65</v>
      </c>
      <c r="P4" s="14" t="s">
        <v>15</v>
      </c>
      <c r="Q4" s="14" t="s">
        <v>59</v>
      </c>
      <c r="R4" s="25" t="s">
        <v>16</v>
      </c>
      <c r="S4" s="25"/>
      <c r="T4" s="25" t="s">
        <v>64</v>
      </c>
      <c r="U4" s="25" t="s">
        <v>105</v>
      </c>
      <c r="V4" s="25"/>
      <c r="W4" s="25"/>
      <c r="X4" s="14" t="s">
        <v>41</v>
      </c>
      <c r="Y4" s="14"/>
      <c r="Z4" s="14"/>
      <c r="AA4" s="14"/>
      <c r="AB4" s="14"/>
      <c r="AC4" s="14"/>
      <c r="AD4" s="14"/>
      <c r="AE4" s="14"/>
      <c r="AF4" s="14"/>
    </row>
    <row r="5" spans="1:32" ht="28.5" customHeight="1">
      <c r="A5" s="45" t="s">
        <v>1</v>
      </c>
      <c r="B5" s="17" t="s">
        <v>141</v>
      </c>
      <c r="C5" s="17" t="s">
        <v>52</v>
      </c>
      <c r="D5" s="18"/>
      <c r="E5" s="18"/>
      <c r="F5" s="18">
        <v>0.157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45"/>
      <c r="B6" s="17" t="s">
        <v>103</v>
      </c>
      <c r="C6" s="17" t="s">
        <v>144</v>
      </c>
      <c r="D6" s="18">
        <v>0.06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105</v>
      </c>
      <c r="C11" s="17">
        <v>63</v>
      </c>
      <c r="D11" s="18"/>
      <c r="E11" s="18"/>
      <c r="F11" s="18"/>
      <c r="G11" s="18"/>
      <c r="H11" s="18"/>
      <c r="I11" s="18"/>
      <c r="J11" s="34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v>0.063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5" t="s">
        <v>2</v>
      </c>
      <c r="B16" s="17" t="s">
        <v>142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0.02</v>
      </c>
      <c r="O16" s="18"/>
      <c r="P16" s="18">
        <v>0.01</v>
      </c>
      <c r="Q16" s="18">
        <v>0.012</v>
      </c>
      <c r="R16" s="18">
        <v>0.1</v>
      </c>
      <c r="S16" s="18"/>
      <c r="T16" s="18"/>
      <c r="U16" s="18"/>
      <c r="V16" s="18"/>
      <c r="W16" s="18"/>
      <c r="X16" s="18">
        <v>0.005</v>
      </c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45"/>
      <c r="B17" s="17" t="s">
        <v>117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>
        <v>0.08</v>
      </c>
      <c r="O17" s="18">
        <v>0.08</v>
      </c>
      <c r="P17" s="18">
        <v>0.01</v>
      </c>
      <c r="Q17" s="18">
        <v>0.012</v>
      </c>
      <c r="R17" s="18">
        <v>0.138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45"/>
      <c r="B18" s="17" t="s">
        <v>46</v>
      </c>
      <c r="C18" s="17" t="s">
        <v>106</v>
      </c>
      <c r="D18" s="18"/>
      <c r="E18" s="18">
        <v>0.057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0.012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5" t="s">
        <v>24</v>
      </c>
      <c r="B20" s="20" t="s">
        <v>57</v>
      </c>
      <c r="C20" s="20">
        <v>50</v>
      </c>
      <c r="D20" s="18"/>
      <c r="E20" s="18"/>
      <c r="F20" s="18"/>
      <c r="G20" s="18"/>
      <c r="H20" s="18"/>
      <c r="I20" s="18"/>
      <c r="J20" s="18"/>
      <c r="K20" s="18"/>
      <c r="L20" s="18">
        <v>0.05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5"/>
      <c r="B21" s="17" t="s">
        <v>143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>
        <v>0</v>
      </c>
      <c r="AD23" s="18"/>
      <c r="AE23" s="18"/>
      <c r="AF23" s="18"/>
    </row>
    <row r="24" spans="1:32" ht="21.75" customHeight="1">
      <c r="A24" s="46" t="s">
        <v>7</v>
      </c>
      <c r="B24" s="46"/>
      <c r="C24" s="15"/>
      <c r="D24" s="18">
        <f aca="true" t="shared" si="0" ref="D24:R24">SUM(D5:D23)</f>
        <v>0.06</v>
      </c>
      <c r="E24" s="18">
        <f t="shared" si="0"/>
        <v>0.057</v>
      </c>
      <c r="F24" s="18">
        <f t="shared" si="0"/>
        <v>0.157</v>
      </c>
      <c r="G24" s="18">
        <f t="shared" si="0"/>
        <v>0.022000000000000002</v>
      </c>
      <c r="H24" s="18">
        <v>0.025</v>
      </c>
      <c r="I24" s="18">
        <f t="shared" si="0"/>
        <v>0.047</v>
      </c>
      <c r="J24" s="18">
        <f t="shared" si="0"/>
        <v>0.03</v>
      </c>
      <c r="K24" s="18">
        <f t="shared" si="0"/>
        <v>0.02</v>
      </c>
      <c r="L24" s="18">
        <f t="shared" si="0"/>
        <v>0.05</v>
      </c>
      <c r="M24" s="18">
        <f t="shared" si="0"/>
        <v>0.006</v>
      </c>
      <c r="N24" s="18">
        <f t="shared" si="0"/>
        <v>0.1</v>
      </c>
      <c r="O24" s="18">
        <v>0.08</v>
      </c>
      <c r="P24" s="18">
        <f t="shared" si="0"/>
        <v>0.02</v>
      </c>
      <c r="Q24" s="18">
        <f t="shared" si="0"/>
        <v>0.024</v>
      </c>
      <c r="R24" s="18">
        <f t="shared" si="0"/>
        <v>0.23800000000000002</v>
      </c>
      <c r="S24" s="18"/>
      <c r="T24" s="18">
        <v>0.012</v>
      </c>
      <c r="U24" s="18">
        <f>SUM(U5:U23)</f>
        <v>0.063</v>
      </c>
      <c r="V24" s="18"/>
      <c r="W24" s="18"/>
      <c r="X24" s="18">
        <v>0.005</v>
      </c>
      <c r="Y24" s="18">
        <v>0</v>
      </c>
      <c r="Z24" s="18">
        <v>0</v>
      </c>
      <c r="AA24" s="18">
        <f>SUM(AA5:AA23)</f>
        <v>0</v>
      </c>
      <c r="AB24" s="18">
        <f>SUM(AB5:AB23)</f>
        <v>0</v>
      </c>
      <c r="AC24" s="18">
        <v>0</v>
      </c>
      <c r="AD24" s="18">
        <v>0</v>
      </c>
      <c r="AE24" s="18">
        <v>0</v>
      </c>
      <c r="AF24" s="18"/>
    </row>
    <row r="25" spans="1:32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12.6</v>
      </c>
      <c r="G25" s="18">
        <v>1.7</v>
      </c>
      <c r="H25" s="18">
        <v>2</v>
      </c>
      <c r="I25" s="18">
        <v>3.8</v>
      </c>
      <c r="J25" s="18">
        <v>0.2</v>
      </c>
      <c r="K25" s="18">
        <v>1.6</v>
      </c>
      <c r="L25" s="18">
        <v>4</v>
      </c>
      <c r="M25" s="18">
        <v>0.5</v>
      </c>
      <c r="N25" s="18">
        <v>8</v>
      </c>
      <c r="O25" s="18">
        <v>6.4</v>
      </c>
      <c r="P25" s="18">
        <v>1.6</v>
      </c>
      <c r="Q25" s="18">
        <v>1.9</v>
      </c>
      <c r="R25" s="18">
        <v>19</v>
      </c>
      <c r="S25" s="18"/>
      <c r="T25" s="18">
        <v>0.9</v>
      </c>
      <c r="U25" s="18">
        <v>5</v>
      </c>
      <c r="V25" s="18"/>
      <c r="W25" s="18"/>
      <c r="X25" s="18">
        <v>0.4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80</v>
      </c>
      <c r="I26" s="22">
        <v>41</v>
      </c>
      <c r="J26" s="22">
        <v>600</v>
      </c>
      <c r="K26" s="22">
        <v>40</v>
      </c>
      <c r="L26" s="22">
        <v>139</v>
      </c>
      <c r="M26" s="22">
        <v>12</v>
      </c>
      <c r="N26" s="22">
        <v>205</v>
      </c>
      <c r="O26" s="22">
        <v>24.25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35</v>
      </c>
      <c r="V26" s="22"/>
      <c r="W26" s="22"/>
      <c r="X26" s="22">
        <v>150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6" t="s">
        <v>10</v>
      </c>
      <c r="B27" s="46"/>
      <c r="C27" s="15"/>
      <c r="D27" s="22">
        <f aca="true" t="shared" si="1" ref="D27:R27">D26*D25</f>
        <v>308.014</v>
      </c>
      <c r="E27" s="22">
        <f t="shared" si="1"/>
        <v>147.0105</v>
      </c>
      <c r="F27" s="22">
        <f t="shared" si="1"/>
        <v>699.3</v>
      </c>
      <c r="G27" s="22">
        <f t="shared" si="1"/>
        <v>476</v>
      </c>
      <c r="H27" s="22">
        <f t="shared" si="1"/>
        <v>160</v>
      </c>
      <c r="I27" s="22">
        <f t="shared" si="1"/>
        <v>155.79999999999998</v>
      </c>
      <c r="J27" s="22">
        <f t="shared" si="1"/>
        <v>120</v>
      </c>
      <c r="K27" s="22">
        <f t="shared" si="1"/>
        <v>64</v>
      </c>
      <c r="L27" s="22">
        <f t="shared" si="1"/>
        <v>556</v>
      </c>
      <c r="M27" s="22">
        <f t="shared" si="1"/>
        <v>6</v>
      </c>
      <c r="N27" s="22">
        <f t="shared" si="1"/>
        <v>1640</v>
      </c>
      <c r="O27" s="22">
        <f t="shared" si="1"/>
        <v>155.20000000000002</v>
      </c>
      <c r="P27" s="22">
        <f t="shared" si="1"/>
        <v>36.800000000000004</v>
      </c>
      <c r="Q27" s="22">
        <f t="shared" si="1"/>
        <v>38</v>
      </c>
      <c r="R27" s="22">
        <f t="shared" si="1"/>
        <v>380</v>
      </c>
      <c r="S27" s="22"/>
      <c r="T27" s="22">
        <f>T26*T25</f>
        <v>135</v>
      </c>
      <c r="U27" s="22">
        <f>U26*U25</f>
        <v>175</v>
      </c>
      <c r="V27" s="22"/>
      <c r="W27" s="22"/>
      <c r="X27" s="22">
        <f aca="true" t="shared" si="2" ref="X27:AC27">X26*X25</f>
        <v>60</v>
      </c>
      <c r="Y27" s="22">
        <f t="shared" si="2"/>
        <v>0</v>
      </c>
      <c r="Z27" s="22">
        <f t="shared" si="2"/>
        <v>0</v>
      </c>
      <c r="AA27" s="22">
        <f t="shared" si="2"/>
        <v>0</v>
      </c>
      <c r="AB27" s="22">
        <f t="shared" si="2"/>
        <v>0</v>
      </c>
      <c r="AC27" s="22">
        <f t="shared" si="2"/>
        <v>0</v>
      </c>
      <c r="AD27" s="22">
        <f>AD26*AD25</f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66.40125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5312.1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Q30" sqref="Q30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421875" style="0" customWidth="1"/>
    <col min="17" max="17" width="7.8515625" style="0" customWidth="1"/>
    <col min="18" max="18" width="8.28125" style="0" customWidth="1"/>
    <col min="19" max="19" width="4.8515625" style="0" hidden="1" customWidth="1"/>
    <col min="20" max="20" width="8.57421875" style="0" customWidth="1"/>
    <col min="21" max="21" width="8.281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7.140625" style="0" customWidth="1"/>
  </cols>
  <sheetData>
    <row r="1" spans="1:32" ht="17.25" thickBot="1" thickTop="1">
      <c r="A1" s="48" t="s">
        <v>134</v>
      </c>
      <c r="B1" s="48"/>
      <c r="C1" s="48"/>
      <c r="D1" s="48"/>
      <c r="E1" s="42">
        <v>76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76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81</v>
      </c>
      <c r="H4" s="14" t="s">
        <v>58</v>
      </c>
      <c r="I4" s="14" t="s">
        <v>5</v>
      </c>
      <c r="J4" s="14" t="s">
        <v>4</v>
      </c>
      <c r="K4" s="14" t="s">
        <v>90</v>
      </c>
      <c r="L4" s="14" t="s">
        <v>23</v>
      </c>
      <c r="M4" s="14" t="s">
        <v>95</v>
      </c>
      <c r="N4" s="14" t="s">
        <v>16</v>
      </c>
      <c r="O4" s="14" t="s">
        <v>39</v>
      </c>
      <c r="P4" s="14" t="s">
        <v>91</v>
      </c>
      <c r="Q4" s="14" t="s">
        <v>6</v>
      </c>
      <c r="R4" s="25" t="s">
        <v>15</v>
      </c>
      <c r="S4" s="25"/>
      <c r="T4" s="25" t="s">
        <v>59</v>
      </c>
      <c r="U4" s="25" t="s">
        <v>18</v>
      </c>
      <c r="V4" s="25"/>
      <c r="W4" s="25"/>
      <c r="X4" s="14" t="s">
        <v>34</v>
      </c>
      <c r="Y4" s="14" t="s">
        <v>64</v>
      </c>
      <c r="Z4" s="14" t="s">
        <v>38</v>
      </c>
      <c r="AA4" s="14" t="s">
        <v>105</v>
      </c>
      <c r="AB4" s="14" t="s">
        <v>41</v>
      </c>
      <c r="AC4" s="14" t="s">
        <v>60</v>
      </c>
      <c r="AD4" s="14" t="s">
        <v>33</v>
      </c>
      <c r="AE4" s="14"/>
      <c r="AF4" s="14"/>
    </row>
    <row r="5" spans="1:32" ht="28.5" customHeight="1">
      <c r="A5" s="45" t="s">
        <v>1</v>
      </c>
      <c r="B5" s="17" t="s">
        <v>114</v>
      </c>
      <c r="C5" s="17" t="s">
        <v>52</v>
      </c>
      <c r="D5" s="18"/>
      <c r="E5" s="18"/>
      <c r="F5" s="18">
        <v>0.154</v>
      </c>
      <c r="G5" s="18">
        <v>0.005</v>
      </c>
      <c r="H5" s="18">
        <v>0.028</v>
      </c>
      <c r="I5" s="18">
        <v>0.005</v>
      </c>
      <c r="J5" s="18"/>
      <c r="K5" s="18"/>
      <c r="L5" s="19"/>
      <c r="M5" s="18"/>
      <c r="N5" s="18"/>
      <c r="O5" s="18"/>
      <c r="P5" s="18"/>
      <c r="Q5" s="18">
        <v>0.003</v>
      </c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9"/>
    </row>
    <row r="6" spans="1:32" ht="20.25" customHeight="1">
      <c r="A6" s="45"/>
      <c r="B6" s="17" t="s">
        <v>135</v>
      </c>
      <c r="C6" s="17" t="s">
        <v>137</v>
      </c>
      <c r="D6" s="18">
        <v>0.05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105</v>
      </c>
      <c r="C11" s="17">
        <v>80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0.08</v>
      </c>
      <c r="AB11" s="18"/>
      <c r="AC11" s="18"/>
      <c r="AD11" s="18"/>
      <c r="AE11" s="18"/>
      <c r="AF11" s="18"/>
    </row>
    <row r="12" spans="1:32" ht="17.25" customHeight="1">
      <c r="A12" s="16"/>
      <c r="B12" s="17" t="s">
        <v>116</v>
      </c>
      <c r="C12" s="17">
        <v>35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0.045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5" t="s">
        <v>2</v>
      </c>
      <c r="B16" s="17" t="s">
        <v>136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/>
      <c r="M16" s="18"/>
      <c r="N16" s="18">
        <v>0.105</v>
      </c>
      <c r="O16" s="18"/>
      <c r="P16" s="18">
        <v>0.011</v>
      </c>
      <c r="Q16" s="18">
        <v>0.002</v>
      </c>
      <c r="R16" s="17">
        <v>0.01</v>
      </c>
      <c r="S16" s="18"/>
      <c r="T16" s="18">
        <v>0.012</v>
      </c>
      <c r="U16" s="18">
        <v>0.011</v>
      </c>
      <c r="V16" s="18"/>
      <c r="W16" s="18"/>
      <c r="X16" s="18"/>
      <c r="Y16" s="18"/>
      <c r="Z16" s="18"/>
      <c r="AA16" s="18"/>
      <c r="AB16" s="18">
        <v>0.005</v>
      </c>
      <c r="AC16" s="18"/>
      <c r="AD16" s="18"/>
      <c r="AE16" s="18"/>
      <c r="AF16" s="18"/>
    </row>
    <row r="17" spans="1:32" ht="24.75" customHeight="1">
      <c r="A17" s="45"/>
      <c r="B17" s="17" t="s">
        <v>140</v>
      </c>
      <c r="C17" s="17" t="s">
        <v>108</v>
      </c>
      <c r="D17" s="18"/>
      <c r="E17" s="18"/>
      <c r="F17" s="18"/>
      <c r="G17" s="18">
        <v>0.005</v>
      </c>
      <c r="H17" s="18"/>
      <c r="I17" s="18"/>
      <c r="J17" s="18"/>
      <c r="K17" s="18">
        <v>0.066</v>
      </c>
      <c r="L17" s="18">
        <v>0.015</v>
      </c>
      <c r="M17" s="18"/>
      <c r="N17" s="18"/>
      <c r="O17" s="18"/>
      <c r="P17" s="18"/>
      <c r="Q17" s="18">
        <v>0.002</v>
      </c>
      <c r="R17" s="18">
        <v>0.01</v>
      </c>
      <c r="S17" s="18"/>
      <c r="T17" s="18"/>
      <c r="U17" s="18"/>
      <c r="V17" s="18"/>
      <c r="W17" s="18"/>
      <c r="X17" s="18">
        <v>0.05</v>
      </c>
      <c r="Y17" s="18"/>
      <c r="Z17" s="18">
        <v>0.171</v>
      </c>
      <c r="AA17" s="18"/>
      <c r="AB17" s="18"/>
      <c r="AC17" s="18">
        <v>0.003</v>
      </c>
      <c r="AD17" s="18">
        <v>0.007</v>
      </c>
      <c r="AE17" s="18"/>
      <c r="AF17" s="18"/>
    </row>
    <row r="18" spans="1:32" ht="21" customHeight="1">
      <c r="A18" s="45"/>
      <c r="B18" s="17" t="s">
        <v>46</v>
      </c>
      <c r="C18" s="17" t="s">
        <v>138</v>
      </c>
      <c r="D18" s="18"/>
      <c r="E18" s="18">
        <v>0.05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</row>
    <row r="20" spans="1:32" ht="19.5" customHeight="1">
      <c r="A20" s="45" t="s">
        <v>24</v>
      </c>
      <c r="B20" s="20" t="s">
        <v>94</v>
      </c>
      <c r="C20" s="20" t="s">
        <v>139</v>
      </c>
      <c r="D20" s="18">
        <v>0.05</v>
      </c>
      <c r="E20" s="18"/>
      <c r="F20" s="18"/>
      <c r="G20" s="18"/>
      <c r="H20" s="18"/>
      <c r="I20" s="18"/>
      <c r="J20" s="18"/>
      <c r="K20" s="18"/>
      <c r="L20" s="18"/>
      <c r="M20" s="18">
        <v>0.013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5"/>
      <c r="B21" s="17" t="s">
        <v>118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>
        <v>0.002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6" t="s">
        <v>7</v>
      </c>
      <c r="B24" s="46"/>
      <c r="C24" s="15"/>
      <c r="D24" s="18">
        <f aca="true" t="shared" si="0" ref="D24:R24">SUM(D5:D23)</f>
        <v>0.1</v>
      </c>
      <c r="E24" s="18">
        <f t="shared" si="0"/>
        <v>0.05</v>
      </c>
      <c r="F24" s="18">
        <v>0.154</v>
      </c>
      <c r="G24" s="18">
        <f t="shared" si="0"/>
        <v>0.021</v>
      </c>
      <c r="H24" s="18">
        <f t="shared" si="0"/>
        <v>0.028</v>
      </c>
      <c r="I24" s="18">
        <f t="shared" si="0"/>
        <v>0.047</v>
      </c>
      <c r="J24" s="18">
        <f t="shared" si="0"/>
        <v>0.002</v>
      </c>
      <c r="K24" s="18">
        <f t="shared" si="0"/>
        <v>0.066</v>
      </c>
      <c r="L24" s="18">
        <v>0.015</v>
      </c>
      <c r="M24" s="18">
        <f t="shared" si="0"/>
        <v>0.013</v>
      </c>
      <c r="N24" s="18">
        <f t="shared" si="0"/>
        <v>0.105</v>
      </c>
      <c r="O24" s="18">
        <f t="shared" si="0"/>
        <v>0.002</v>
      </c>
      <c r="P24" s="18">
        <f t="shared" si="0"/>
        <v>0.011</v>
      </c>
      <c r="Q24" s="18">
        <f t="shared" si="0"/>
        <v>0.007</v>
      </c>
      <c r="R24" s="18">
        <f t="shared" si="0"/>
        <v>0.02</v>
      </c>
      <c r="S24" s="18"/>
      <c r="T24" s="18">
        <f>SUM(T5:T23)</f>
        <v>0.056999999999999995</v>
      </c>
      <c r="U24" s="18">
        <f>SUM(U5:U23)</f>
        <v>0.011</v>
      </c>
      <c r="V24" s="18"/>
      <c r="W24" s="18"/>
      <c r="X24" s="18">
        <f>SUM(X5:X23)</f>
        <v>0.05</v>
      </c>
      <c r="Y24" s="18">
        <v>0.011</v>
      </c>
      <c r="Z24" s="18">
        <f>SUM(Z5:Z23)</f>
        <v>0.171</v>
      </c>
      <c r="AA24" s="18">
        <v>0.08</v>
      </c>
      <c r="AB24" s="18">
        <v>0.005</v>
      </c>
      <c r="AC24" s="18">
        <v>0.003</v>
      </c>
      <c r="AD24" s="18">
        <v>0.007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11.7</v>
      </c>
      <c r="G25" s="18">
        <v>1.6</v>
      </c>
      <c r="H25" s="18">
        <v>2.1</v>
      </c>
      <c r="I25" s="18">
        <v>3.6</v>
      </c>
      <c r="J25" s="18">
        <v>0.1</v>
      </c>
      <c r="K25" s="18">
        <v>5</v>
      </c>
      <c r="L25" s="18">
        <v>1.1</v>
      </c>
      <c r="M25" s="18">
        <v>1</v>
      </c>
      <c r="N25" s="18">
        <v>8</v>
      </c>
      <c r="O25" s="18">
        <v>0.1</v>
      </c>
      <c r="P25" s="18">
        <v>0.8</v>
      </c>
      <c r="Q25" s="18">
        <v>0.5</v>
      </c>
      <c r="R25" s="18">
        <v>1.5</v>
      </c>
      <c r="S25" s="18"/>
      <c r="T25" s="18">
        <v>4.3</v>
      </c>
      <c r="U25" s="18">
        <v>0.8</v>
      </c>
      <c r="V25" s="18"/>
      <c r="W25" s="18"/>
      <c r="X25" s="18">
        <v>3.8</v>
      </c>
      <c r="Y25" s="18">
        <v>0.8</v>
      </c>
      <c r="Z25" s="18">
        <v>13</v>
      </c>
      <c r="AA25" s="18">
        <v>6</v>
      </c>
      <c r="AB25" s="18">
        <v>0.4</v>
      </c>
      <c r="AC25" s="18">
        <v>0.25</v>
      </c>
      <c r="AD25" s="18">
        <v>0.5</v>
      </c>
      <c r="AE25" s="18">
        <v>9</v>
      </c>
      <c r="AF25" s="18">
        <v>0</v>
      </c>
    </row>
    <row r="26" spans="1:32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47</v>
      </c>
      <c r="I26" s="22">
        <v>41</v>
      </c>
      <c r="J26" s="22">
        <v>600</v>
      </c>
      <c r="K26" s="22">
        <v>300</v>
      </c>
      <c r="L26" s="22">
        <v>28</v>
      </c>
      <c r="M26" s="22">
        <v>155</v>
      </c>
      <c r="N26" s="22">
        <v>20</v>
      </c>
      <c r="O26" s="22">
        <v>320</v>
      </c>
      <c r="P26" s="22">
        <v>270</v>
      </c>
      <c r="Q26" s="22">
        <v>12</v>
      </c>
      <c r="R26" s="22">
        <v>23</v>
      </c>
      <c r="S26" s="22"/>
      <c r="T26" s="22">
        <v>20</v>
      </c>
      <c r="U26" s="22">
        <v>32</v>
      </c>
      <c r="V26" s="22"/>
      <c r="W26" s="22"/>
      <c r="X26" s="22">
        <v>51</v>
      </c>
      <c r="Y26" s="22">
        <v>150</v>
      </c>
      <c r="Z26" s="22">
        <v>5.45</v>
      </c>
      <c r="AA26" s="22">
        <v>35</v>
      </c>
      <c r="AB26" s="22">
        <v>150</v>
      </c>
      <c r="AC26" s="22">
        <v>140</v>
      </c>
      <c r="AD26" s="22">
        <v>75</v>
      </c>
      <c r="AE26" s="22">
        <v>0</v>
      </c>
      <c r="AF26" s="22">
        <v>0</v>
      </c>
    </row>
    <row r="27" spans="1:32" ht="24.75" customHeight="1">
      <c r="A27" s="46" t="s">
        <v>10</v>
      </c>
      <c r="B27" s="46"/>
      <c r="C27" s="15"/>
      <c r="D27" s="22">
        <f aca="true" t="shared" si="1" ref="D27:R27">D26*D25</f>
        <v>484.022</v>
      </c>
      <c r="E27" s="22">
        <f t="shared" si="1"/>
        <v>126.009</v>
      </c>
      <c r="F27" s="22">
        <f t="shared" si="1"/>
        <v>649.3499999999999</v>
      </c>
      <c r="G27" s="22">
        <f t="shared" si="1"/>
        <v>448</v>
      </c>
      <c r="H27" s="22">
        <f t="shared" si="1"/>
        <v>98.7</v>
      </c>
      <c r="I27" s="22">
        <f t="shared" si="1"/>
        <v>147.6</v>
      </c>
      <c r="J27" s="22">
        <f t="shared" si="1"/>
        <v>60</v>
      </c>
      <c r="K27" s="22">
        <f t="shared" si="1"/>
        <v>1500</v>
      </c>
      <c r="L27" s="22">
        <f t="shared" si="1"/>
        <v>30.800000000000004</v>
      </c>
      <c r="M27" s="22">
        <f t="shared" si="1"/>
        <v>155</v>
      </c>
      <c r="N27" s="22">
        <f t="shared" si="1"/>
        <v>160</v>
      </c>
      <c r="O27" s="22">
        <f t="shared" si="1"/>
        <v>32</v>
      </c>
      <c r="P27" s="22">
        <f t="shared" si="1"/>
        <v>216</v>
      </c>
      <c r="Q27" s="22">
        <f t="shared" si="1"/>
        <v>6</v>
      </c>
      <c r="R27" s="22">
        <f t="shared" si="1"/>
        <v>34.5</v>
      </c>
      <c r="S27" s="22"/>
      <c r="T27" s="22">
        <f>T26*T25</f>
        <v>86</v>
      </c>
      <c r="U27" s="22">
        <f>U26*U25</f>
        <v>25.6</v>
      </c>
      <c r="V27" s="22"/>
      <c r="W27" s="22"/>
      <c r="X27" s="22">
        <f aca="true" t="shared" si="2" ref="X27:AD27">X26*X25</f>
        <v>193.79999999999998</v>
      </c>
      <c r="Y27" s="22">
        <f t="shared" si="2"/>
        <v>120</v>
      </c>
      <c r="Z27" s="22">
        <f t="shared" si="2"/>
        <v>70.85000000000001</v>
      </c>
      <c r="AA27" s="22">
        <f t="shared" si="2"/>
        <v>210</v>
      </c>
      <c r="AB27" s="22">
        <f t="shared" si="2"/>
        <v>60</v>
      </c>
      <c r="AC27" s="22">
        <f t="shared" si="2"/>
        <v>35</v>
      </c>
      <c r="AD27" s="22">
        <f t="shared" si="2"/>
        <v>37.5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65.61447368421052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4986.7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L29" sqref="L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7.140625" style="0" customWidth="1"/>
    <col min="15" max="15" width="7.00390625" style="0" customWidth="1"/>
    <col min="16" max="16" width="7.7109375" style="0" customWidth="1"/>
    <col min="17" max="17" width="7.28125" style="0" customWidth="1"/>
    <col min="18" max="18" width="8.0039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7.421875" style="0" customWidth="1"/>
    <col min="32" max="32" width="8.140625" style="0" customWidth="1"/>
  </cols>
  <sheetData>
    <row r="1" spans="1:32" ht="17.25" thickBot="1" thickTop="1">
      <c r="A1" s="48" t="s">
        <v>130</v>
      </c>
      <c r="B1" s="48"/>
      <c r="C1" s="48"/>
      <c r="D1" s="48"/>
      <c r="E1" s="33">
        <v>66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</row>
    <row r="4" spans="1:32" ht="18" customHeight="1">
      <c r="A4" s="49"/>
      <c r="B4" s="49"/>
      <c r="C4" s="8" t="s">
        <v>47</v>
      </c>
      <c r="D4" s="14" t="s">
        <v>107</v>
      </c>
      <c r="E4" s="14" t="s">
        <v>46</v>
      </c>
      <c r="F4" s="14" t="s">
        <v>17</v>
      </c>
      <c r="G4" s="14" t="s">
        <v>21</v>
      </c>
      <c r="H4" s="14" t="s">
        <v>16</v>
      </c>
      <c r="I4" s="14" t="s">
        <v>5</v>
      </c>
      <c r="J4" s="14" t="s">
        <v>4</v>
      </c>
      <c r="K4" s="14" t="s">
        <v>15</v>
      </c>
      <c r="L4" s="14" t="s">
        <v>59</v>
      </c>
      <c r="M4" s="14" t="s">
        <v>91</v>
      </c>
      <c r="N4" s="14" t="s">
        <v>61</v>
      </c>
      <c r="O4" s="14" t="s">
        <v>105</v>
      </c>
      <c r="P4" s="14" t="s">
        <v>42</v>
      </c>
      <c r="Q4" s="14" t="s">
        <v>33</v>
      </c>
      <c r="R4" s="25" t="s">
        <v>97</v>
      </c>
      <c r="S4" s="25"/>
      <c r="T4" s="25" t="s">
        <v>38</v>
      </c>
      <c r="U4" s="25" t="s">
        <v>56</v>
      </c>
      <c r="V4" s="25"/>
      <c r="W4" s="25"/>
      <c r="X4" s="14" t="s">
        <v>64</v>
      </c>
      <c r="Y4" s="14" t="s">
        <v>6</v>
      </c>
      <c r="Z4" s="14" t="s">
        <v>41</v>
      </c>
      <c r="AA4" s="14" t="s">
        <v>40</v>
      </c>
      <c r="AB4" s="14" t="s">
        <v>37</v>
      </c>
      <c r="AC4" s="14"/>
      <c r="AD4" s="14"/>
      <c r="AE4" s="14"/>
      <c r="AF4" s="14"/>
    </row>
    <row r="5" spans="1:32" ht="28.5" customHeight="1">
      <c r="A5" s="45" t="s">
        <v>1</v>
      </c>
      <c r="B5" s="17" t="s">
        <v>88</v>
      </c>
      <c r="C5" s="17" t="s">
        <v>52</v>
      </c>
      <c r="D5" s="18"/>
      <c r="E5" s="18"/>
      <c r="F5" s="18"/>
      <c r="G5" s="18">
        <v>0.005</v>
      </c>
      <c r="H5" s="18"/>
      <c r="I5" s="18">
        <v>0.005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>
        <v>0.044</v>
      </c>
      <c r="V5" s="18"/>
      <c r="W5" s="18"/>
      <c r="X5" s="19"/>
      <c r="Y5" s="19">
        <v>3E-05</v>
      </c>
      <c r="Z5" s="19"/>
      <c r="AA5" s="18"/>
      <c r="AB5" s="19"/>
      <c r="AC5" s="18"/>
      <c r="AD5" s="18"/>
      <c r="AE5" s="18"/>
      <c r="AF5" s="19"/>
    </row>
    <row r="6" spans="1:32" ht="20.25" customHeight="1">
      <c r="A6" s="45"/>
      <c r="B6" s="17" t="s">
        <v>73</v>
      </c>
      <c r="C6" s="17" t="s">
        <v>133</v>
      </c>
      <c r="D6" s="18">
        <v>0.064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105</v>
      </c>
      <c r="C11" s="17">
        <v>66</v>
      </c>
      <c r="D11" s="18"/>
      <c r="E11" s="18"/>
      <c r="F11" s="32"/>
      <c r="G11" s="18"/>
      <c r="H11" s="18"/>
      <c r="I11" s="18"/>
      <c r="J11" s="18"/>
      <c r="K11" s="18"/>
      <c r="L11" s="18"/>
      <c r="M11" s="18"/>
      <c r="N11" s="18"/>
      <c r="O11" s="18">
        <v>0.066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131</v>
      </c>
      <c r="C12" s="17" t="s">
        <v>53</v>
      </c>
      <c r="D12" s="18"/>
      <c r="E12" s="18"/>
      <c r="F12" s="18"/>
      <c r="G12" s="18"/>
      <c r="H12" s="18"/>
      <c r="I12" s="18">
        <v>0.002</v>
      </c>
      <c r="J12" s="18"/>
      <c r="K12" s="18">
        <v>0.01</v>
      </c>
      <c r="L12" s="18"/>
      <c r="M12" s="18"/>
      <c r="N12" s="18"/>
      <c r="O12" s="18"/>
      <c r="P12" s="18"/>
      <c r="Q12" s="18">
        <v>0.005</v>
      </c>
      <c r="R12" s="18">
        <v>0.091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5" t="s">
        <v>2</v>
      </c>
      <c r="B16" s="17" t="s">
        <v>87</v>
      </c>
      <c r="C16" s="17" t="s">
        <v>54</v>
      </c>
      <c r="D16" s="18"/>
      <c r="E16" s="32"/>
      <c r="F16" s="18"/>
      <c r="G16" s="18">
        <v>0.002</v>
      </c>
      <c r="H16" s="18">
        <v>0.106</v>
      </c>
      <c r="I16" s="18"/>
      <c r="J16" s="18"/>
      <c r="K16" s="18">
        <v>0.01</v>
      </c>
      <c r="L16" s="18">
        <v>0.012</v>
      </c>
      <c r="M16" s="18">
        <v>0.02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>
        <v>0.003</v>
      </c>
      <c r="Z16" s="18">
        <v>0.006</v>
      </c>
      <c r="AA16" s="18"/>
      <c r="AB16" s="18">
        <v>0.011</v>
      </c>
      <c r="AC16" s="18"/>
      <c r="AD16" s="18"/>
      <c r="AE16" s="18"/>
      <c r="AF16" s="18"/>
    </row>
    <row r="17" spans="1:32" ht="24.75" customHeight="1">
      <c r="A17" s="45"/>
      <c r="B17" s="17" t="s">
        <v>102</v>
      </c>
      <c r="C17" s="17" t="s">
        <v>52</v>
      </c>
      <c r="D17" s="18"/>
      <c r="E17" s="18"/>
      <c r="F17" s="18"/>
      <c r="G17" s="18">
        <v>0.04</v>
      </c>
      <c r="H17" s="18"/>
      <c r="I17" s="18"/>
      <c r="J17" s="18"/>
      <c r="K17" s="18">
        <v>0.01</v>
      </c>
      <c r="L17" s="18">
        <v>0.012</v>
      </c>
      <c r="M17" s="18">
        <v>0.08</v>
      </c>
      <c r="N17" s="18">
        <v>0.05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>
        <v>0.002</v>
      </c>
      <c r="Z17" s="18"/>
      <c r="AA17" s="18"/>
      <c r="AB17" s="18"/>
      <c r="AC17" s="18"/>
      <c r="AD17" s="18"/>
      <c r="AE17" s="18"/>
      <c r="AF17" s="18"/>
    </row>
    <row r="18" spans="1:32" ht="21" customHeight="1">
      <c r="A18" s="45"/>
      <c r="B18" s="17" t="s">
        <v>46</v>
      </c>
      <c r="C18" s="17" t="s">
        <v>132</v>
      </c>
      <c r="D18" s="18"/>
      <c r="E18" s="18">
        <v>0.059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5" t="s">
        <v>24</v>
      </c>
      <c r="B20" s="20" t="s">
        <v>50</v>
      </c>
      <c r="C20" s="20">
        <v>90</v>
      </c>
      <c r="D20" s="18"/>
      <c r="E20" s="18"/>
      <c r="F20" s="18">
        <v>0.041</v>
      </c>
      <c r="G20" s="18">
        <v>0.005</v>
      </c>
      <c r="H20" s="18"/>
      <c r="I20" s="18">
        <v>0.006</v>
      </c>
      <c r="J20" s="18"/>
      <c r="K20" s="18"/>
      <c r="L20" s="18"/>
      <c r="M20" s="18"/>
      <c r="N20" s="18"/>
      <c r="O20" s="18"/>
      <c r="P20" s="18">
        <v>0.076</v>
      </c>
      <c r="Q20" s="18"/>
      <c r="R20" s="18"/>
      <c r="S20" s="18"/>
      <c r="T20" s="18">
        <v>0.256</v>
      </c>
      <c r="U20" s="18"/>
      <c r="V20" s="18"/>
      <c r="W20" s="18"/>
      <c r="X20" s="18"/>
      <c r="Y20" s="18"/>
      <c r="Z20" s="18"/>
      <c r="AA20" s="18">
        <v>0.018</v>
      </c>
      <c r="AB20" s="18"/>
      <c r="AC20" s="18"/>
      <c r="AD20" s="18"/>
      <c r="AE20" s="18"/>
      <c r="AF20" s="18"/>
    </row>
    <row r="21" spans="1:32" ht="15.75" customHeight="1">
      <c r="A21" s="45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0.013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6" t="s">
        <v>7</v>
      </c>
      <c r="B24" s="46"/>
      <c r="C24" s="15"/>
      <c r="D24" s="18">
        <f aca="true" t="shared" si="0" ref="D24:R24">SUM(D5:D23)</f>
        <v>0.064</v>
      </c>
      <c r="E24" s="18">
        <f t="shared" si="0"/>
        <v>0.059</v>
      </c>
      <c r="F24" s="18">
        <f t="shared" si="0"/>
        <v>0.041</v>
      </c>
      <c r="G24" s="18">
        <v>0.021</v>
      </c>
      <c r="H24" s="18">
        <f t="shared" si="0"/>
        <v>0.106</v>
      </c>
      <c r="I24" s="18">
        <f t="shared" si="0"/>
        <v>0.05199999999999999</v>
      </c>
      <c r="J24" s="18">
        <f t="shared" si="0"/>
        <v>0.03</v>
      </c>
      <c r="K24" s="18">
        <f t="shared" si="0"/>
        <v>0.03</v>
      </c>
      <c r="L24" s="18">
        <f t="shared" si="0"/>
        <v>0.024</v>
      </c>
      <c r="M24" s="18">
        <f t="shared" si="0"/>
        <v>0.1</v>
      </c>
      <c r="N24" s="18">
        <v>0.05</v>
      </c>
      <c r="O24" s="18">
        <f t="shared" si="0"/>
        <v>0.066</v>
      </c>
      <c r="P24" s="18">
        <f t="shared" si="0"/>
        <v>0.076</v>
      </c>
      <c r="Q24" s="18">
        <f t="shared" si="0"/>
        <v>0.005</v>
      </c>
      <c r="R24" s="18">
        <f t="shared" si="0"/>
        <v>0.091</v>
      </c>
      <c r="S24" s="18"/>
      <c r="T24" s="18">
        <f>SUM(T5:T23)</f>
        <v>0.256</v>
      </c>
      <c r="U24" s="18">
        <f>SUM(U5:U23)</f>
        <v>0.044</v>
      </c>
      <c r="V24" s="18"/>
      <c r="W24" s="18"/>
      <c r="X24" s="18">
        <f aca="true" t="shared" si="1" ref="X24:AD24">SUM(X5:X23)</f>
        <v>0.011</v>
      </c>
      <c r="Y24" s="18">
        <v>0.08</v>
      </c>
      <c r="Z24" s="18">
        <v>0.006</v>
      </c>
      <c r="AA24" s="18">
        <f t="shared" si="1"/>
        <v>0.018</v>
      </c>
      <c r="AB24" s="18">
        <f t="shared" si="1"/>
        <v>0.011</v>
      </c>
      <c r="AC24" s="18"/>
      <c r="AD24" s="18">
        <f t="shared" si="1"/>
        <v>0</v>
      </c>
      <c r="AE24" s="18">
        <f>SUM(AE5:AE23)</f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4.2</v>
      </c>
      <c r="E25" s="18">
        <v>3.9</v>
      </c>
      <c r="F25" s="18">
        <v>2.7</v>
      </c>
      <c r="G25" s="18">
        <v>1.4</v>
      </c>
      <c r="H25" s="18">
        <v>7</v>
      </c>
      <c r="I25" s="18">
        <v>3.4</v>
      </c>
      <c r="J25" s="18">
        <v>0.2</v>
      </c>
      <c r="K25" s="18">
        <v>2</v>
      </c>
      <c r="L25" s="18">
        <v>1.6</v>
      </c>
      <c r="M25" s="18">
        <v>6.6</v>
      </c>
      <c r="N25" s="18">
        <v>3.3</v>
      </c>
      <c r="O25" s="18">
        <v>4.35</v>
      </c>
      <c r="P25" s="18">
        <v>5</v>
      </c>
      <c r="Q25" s="18">
        <v>0.3</v>
      </c>
      <c r="R25" s="18">
        <v>6</v>
      </c>
      <c r="S25" s="18"/>
      <c r="T25" s="18">
        <v>17</v>
      </c>
      <c r="U25" s="18">
        <v>2.9</v>
      </c>
      <c r="V25" s="18"/>
      <c r="W25" s="18"/>
      <c r="X25" s="18">
        <v>0.7</v>
      </c>
      <c r="Y25" s="18">
        <v>0.5</v>
      </c>
      <c r="Z25" s="18">
        <v>0.4</v>
      </c>
      <c r="AA25" s="18">
        <v>1.2</v>
      </c>
      <c r="AB25" s="18">
        <v>0.7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20</v>
      </c>
      <c r="I26" s="22">
        <v>41</v>
      </c>
      <c r="J26" s="22">
        <v>600</v>
      </c>
      <c r="K26" s="22">
        <v>23</v>
      </c>
      <c r="L26" s="22">
        <v>20</v>
      </c>
      <c r="M26" s="22">
        <v>270</v>
      </c>
      <c r="N26" s="22">
        <v>32</v>
      </c>
      <c r="O26" s="22">
        <v>35</v>
      </c>
      <c r="P26" s="22">
        <v>150</v>
      </c>
      <c r="Q26" s="22">
        <v>75</v>
      </c>
      <c r="R26" s="22">
        <v>87.5</v>
      </c>
      <c r="S26" s="22"/>
      <c r="T26" s="22">
        <v>5.45</v>
      </c>
      <c r="U26" s="22">
        <v>35</v>
      </c>
      <c r="V26" s="22"/>
      <c r="W26" s="22"/>
      <c r="X26" s="22">
        <v>150</v>
      </c>
      <c r="Y26" s="22">
        <v>12</v>
      </c>
      <c r="Z26" s="22">
        <v>150</v>
      </c>
      <c r="AA26" s="22">
        <v>40</v>
      </c>
      <c r="AB26" s="22">
        <v>32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6" t="s">
        <v>10</v>
      </c>
      <c r="B27" s="46"/>
      <c r="C27" s="15"/>
      <c r="D27" s="22">
        <f aca="true" t="shared" si="2" ref="D27:R27">D26*D25</f>
        <v>264.012</v>
      </c>
      <c r="E27" s="22">
        <f t="shared" si="2"/>
        <v>126.009</v>
      </c>
      <c r="F27" s="22">
        <f t="shared" si="2"/>
        <v>149.85000000000002</v>
      </c>
      <c r="G27" s="22">
        <f t="shared" si="2"/>
        <v>392</v>
      </c>
      <c r="H27" s="22">
        <f t="shared" si="2"/>
        <v>140</v>
      </c>
      <c r="I27" s="22">
        <f t="shared" si="2"/>
        <v>139.4</v>
      </c>
      <c r="J27" s="22">
        <f t="shared" si="2"/>
        <v>120</v>
      </c>
      <c r="K27" s="22">
        <f t="shared" si="2"/>
        <v>46</v>
      </c>
      <c r="L27" s="22">
        <f t="shared" si="2"/>
        <v>32</v>
      </c>
      <c r="M27" s="22">
        <f t="shared" si="2"/>
        <v>1782</v>
      </c>
      <c r="N27" s="22">
        <f t="shared" si="2"/>
        <v>105.6</v>
      </c>
      <c r="O27" s="22">
        <f t="shared" si="2"/>
        <v>152.25</v>
      </c>
      <c r="P27" s="22">
        <f t="shared" si="2"/>
        <v>750</v>
      </c>
      <c r="Q27" s="22">
        <f t="shared" si="2"/>
        <v>22.5</v>
      </c>
      <c r="R27" s="22">
        <f t="shared" si="2"/>
        <v>525</v>
      </c>
      <c r="S27" s="22"/>
      <c r="T27" s="22">
        <f>T26*T25</f>
        <v>92.65</v>
      </c>
      <c r="U27" s="22">
        <f>U26*U25</f>
        <v>101.5</v>
      </c>
      <c r="V27" s="22"/>
      <c r="W27" s="22"/>
      <c r="X27" s="22">
        <f aca="true" t="shared" si="3" ref="X27:AD27">X26*X25</f>
        <v>105</v>
      </c>
      <c r="Y27" s="22">
        <f t="shared" si="3"/>
        <v>6</v>
      </c>
      <c r="Z27" s="22">
        <f t="shared" si="3"/>
        <v>60</v>
      </c>
      <c r="AA27" s="22">
        <f t="shared" si="3"/>
        <v>48</v>
      </c>
      <c r="AB27" s="22">
        <f t="shared" si="3"/>
        <v>22.4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78.51742424242424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5182.15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</cols>
  <sheetData>
    <row r="1" spans="1:31" ht="17.25" thickBot="1" thickTop="1">
      <c r="A1" s="48" t="s">
        <v>125</v>
      </c>
      <c r="B1" s="48"/>
      <c r="C1" s="48"/>
      <c r="D1" s="48"/>
      <c r="E1" s="41">
        <v>63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1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18</v>
      </c>
      <c r="I4" s="14" t="s">
        <v>5</v>
      </c>
      <c r="J4" s="14" t="s">
        <v>4</v>
      </c>
      <c r="K4" s="14" t="s">
        <v>39</v>
      </c>
      <c r="L4" s="14" t="s">
        <v>91</v>
      </c>
      <c r="M4" s="14" t="s">
        <v>6</v>
      </c>
      <c r="N4" s="14" t="s">
        <v>36</v>
      </c>
      <c r="O4" s="14" t="s">
        <v>64</v>
      </c>
      <c r="P4" s="14" t="s">
        <v>15</v>
      </c>
      <c r="Q4" s="14" t="s">
        <v>68</v>
      </c>
      <c r="R4" s="25" t="s">
        <v>16</v>
      </c>
      <c r="S4" s="25"/>
      <c r="T4" s="25" t="s">
        <v>36</v>
      </c>
      <c r="U4" s="25" t="s">
        <v>38</v>
      </c>
      <c r="V4" s="25"/>
      <c r="W4" s="25"/>
      <c r="X4" s="14" t="s">
        <v>33</v>
      </c>
      <c r="Y4" s="14" t="s">
        <v>58</v>
      </c>
      <c r="Z4" s="14" t="s">
        <v>23</v>
      </c>
      <c r="AA4" s="14" t="s">
        <v>66</v>
      </c>
      <c r="AB4" s="14" t="s">
        <v>41</v>
      </c>
      <c r="AC4" s="14" t="s">
        <v>38</v>
      </c>
      <c r="AD4" s="14" t="s">
        <v>129</v>
      </c>
      <c r="AE4" s="14"/>
    </row>
    <row r="5" spans="1:31" ht="28.5" customHeight="1">
      <c r="A5" s="45" t="s">
        <v>1</v>
      </c>
      <c r="B5" s="17" t="s">
        <v>126</v>
      </c>
      <c r="C5" s="17" t="s">
        <v>52</v>
      </c>
      <c r="D5" s="18"/>
      <c r="E5" s="18"/>
      <c r="F5" s="18">
        <v>0.157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45"/>
      <c r="B6" s="17" t="s">
        <v>103</v>
      </c>
      <c r="C6" s="17" t="s">
        <v>127</v>
      </c>
      <c r="D6" s="18">
        <v>0.061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40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66</v>
      </c>
      <c r="C11" s="17">
        <v>143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0.143</v>
      </c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5" t="s">
        <v>2</v>
      </c>
      <c r="B16" s="17" t="s">
        <v>79</v>
      </c>
      <c r="C16" s="17" t="s">
        <v>54</v>
      </c>
      <c r="D16" s="18"/>
      <c r="E16" s="18"/>
      <c r="F16" s="18"/>
      <c r="G16" s="40">
        <v>0.005</v>
      </c>
      <c r="H16" s="18"/>
      <c r="I16" s="18"/>
      <c r="J16" s="18"/>
      <c r="K16" s="18"/>
      <c r="L16" s="18">
        <v>0.02</v>
      </c>
      <c r="M16" s="18">
        <v>0.003</v>
      </c>
      <c r="N16" s="18"/>
      <c r="O16" s="18"/>
      <c r="P16" s="18">
        <v>0.01</v>
      </c>
      <c r="Q16" s="18">
        <v>0.013</v>
      </c>
      <c r="R16" s="18">
        <v>0.111</v>
      </c>
      <c r="S16" s="18"/>
      <c r="T16" s="18"/>
      <c r="U16" s="18"/>
      <c r="V16" s="18"/>
      <c r="W16" s="18"/>
      <c r="X16" s="18"/>
      <c r="Y16" s="18">
        <v>0.01</v>
      </c>
      <c r="Z16" s="18"/>
      <c r="AA16" s="18"/>
      <c r="AB16" s="18">
        <v>0.006</v>
      </c>
      <c r="AC16" s="18"/>
      <c r="AD16" s="18"/>
      <c r="AE16" s="18"/>
    </row>
    <row r="17" spans="1:31" ht="24.75" customHeight="1">
      <c r="A17" s="45"/>
      <c r="B17" s="17" t="s">
        <v>128</v>
      </c>
      <c r="C17" s="17" t="s">
        <v>55</v>
      </c>
      <c r="D17" s="18">
        <v>0.01</v>
      </c>
      <c r="E17" s="18"/>
      <c r="F17" s="18"/>
      <c r="G17" s="18">
        <v>0.005</v>
      </c>
      <c r="H17" s="18"/>
      <c r="I17" s="18"/>
      <c r="J17" s="18"/>
      <c r="K17" s="18"/>
      <c r="L17" s="18">
        <v>0.08</v>
      </c>
      <c r="M17" s="18">
        <v>0.002</v>
      </c>
      <c r="N17" s="18">
        <v>0.051</v>
      </c>
      <c r="O17" s="18"/>
      <c r="P17" s="18">
        <v>0.01</v>
      </c>
      <c r="Q17" s="18"/>
      <c r="R17" s="18"/>
      <c r="S17" s="18"/>
      <c r="T17" s="18">
        <v>0.01</v>
      </c>
      <c r="U17" s="18">
        <v>0.175</v>
      </c>
      <c r="V17" s="18"/>
      <c r="W17" s="18"/>
      <c r="X17" s="18">
        <v>0.007</v>
      </c>
      <c r="Y17" s="18"/>
      <c r="Z17" s="18">
        <v>0.01</v>
      </c>
      <c r="AA17" s="18"/>
      <c r="AB17" s="18"/>
      <c r="AC17" s="18"/>
      <c r="AD17" s="18"/>
      <c r="AE17" s="18"/>
    </row>
    <row r="18" spans="1:31" ht="21" customHeight="1">
      <c r="A18" s="45"/>
      <c r="B18" s="17" t="s">
        <v>46</v>
      </c>
      <c r="C18" s="17" t="s">
        <v>111</v>
      </c>
      <c r="D18" s="18"/>
      <c r="E18" s="18">
        <v>0.062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>
        <v>0.011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45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0.762</v>
      </c>
      <c r="V20" s="18"/>
      <c r="W20" s="18"/>
      <c r="X20" s="18"/>
      <c r="Y20" s="18"/>
      <c r="Z20" s="18"/>
      <c r="AA20" s="18"/>
      <c r="AB20" s="18"/>
      <c r="AC20" s="18">
        <v>0.27</v>
      </c>
      <c r="AD20" s="18"/>
      <c r="AE20" s="18"/>
    </row>
    <row r="21" spans="1:31" ht="15.75" customHeight="1">
      <c r="A21" s="45"/>
      <c r="B21" s="17" t="s">
        <v>71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>
        <v>0.002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5"/>
      <c r="B22" s="21" t="s">
        <v>62</v>
      </c>
      <c r="C22" s="21" t="s">
        <v>111</v>
      </c>
      <c r="D22" s="18">
        <v>0.062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5"/>
      <c r="B23" s="20" t="s">
        <v>129</v>
      </c>
      <c r="C23" s="20">
        <v>95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>
        <v>0.095</v>
      </c>
      <c r="AE23" s="18"/>
    </row>
    <row r="24" spans="1:31" ht="21.75" customHeight="1">
      <c r="A24" s="46" t="s">
        <v>7</v>
      </c>
      <c r="B24" s="46"/>
      <c r="C24" s="15"/>
      <c r="D24" s="18">
        <f aca="true" t="shared" si="0" ref="D24:R24">SUM(D5:D23)</f>
        <v>0.133</v>
      </c>
      <c r="E24" s="18">
        <f t="shared" si="0"/>
        <v>0.062</v>
      </c>
      <c r="F24" s="18">
        <f t="shared" si="0"/>
        <v>0.157</v>
      </c>
      <c r="G24" s="18">
        <f t="shared" si="0"/>
        <v>0.021</v>
      </c>
      <c r="H24" s="18">
        <f t="shared" si="0"/>
        <v>0.025</v>
      </c>
      <c r="I24" s="18">
        <f t="shared" si="0"/>
        <v>0.047</v>
      </c>
      <c r="J24" s="18">
        <f t="shared" si="0"/>
        <v>0.002</v>
      </c>
      <c r="K24" s="18">
        <f t="shared" si="0"/>
        <v>0.002</v>
      </c>
      <c r="L24" s="18">
        <f t="shared" si="0"/>
        <v>0.1</v>
      </c>
      <c r="M24" s="18">
        <f t="shared" si="0"/>
        <v>0.008</v>
      </c>
      <c r="N24" s="18">
        <f t="shared" si="0"/>
        <v>0.051</v>
      </c>
      <c r="O24" s="18">
        <f t="shared" si="0"/>
        <v>0.011</v>
      </c>
      <c r="P24" s="18">
        <f t="shared" si="0"/>
        <v>0.02</v>
      </c>
      <c r="Q24" s="18">
        <f t="shared" si="0"/>
        <v>0.013</v>
      </c>
      <c r="R24" s="18">
        <f t="shared" si="0"/>
        <v>0.111</v>
      </c>
      <c r="S24" s="18"/>
      <c r="T24" s="18">
        <f>SUM(T5:T23)</f>
        <v>0.01</v>
      </c>
      <c r="U24" s="18">
        <f>SUM(U5:U23)</f>
        <v>0.937</v>
      </c>
      <c r="V24" s="18"/>
      <c r="W24" s="18"/>
      <c r="X24" s="18">
        <f aca="true" t="shared" si="1" ref="X24:AD24">SUM(X5:X23)</f>
        <v>0.007</v>
      </c>
      <c r="Y24" s="18">
        <v>0.01</v>
      </c>
      <c r="Z24" s="18">
        <v>0.01</v>
      </c>
      <c r="AA24" s="18">
        <f t="shared" si="1"/>
        <v>0.143</v>
      </c>
      <c r="AB24" s="18">
        <v>0.006</v>
      </c>
      <c r="AC24" s="18">
        <f t="shared" si="1"/>
        <v>0.27</v>
      </c>
      <c r="AD24" s="18">
        <f t="shared" si="1"/>
        <v>0.095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8.4</v>
      </c>
      <c r="E25" s="18">
        <v>3.9</v>
      </c>
      <c r="F25" s="18">
        <v>9.9</v>
      </c>
      <c r="G25" s="18">
        <v>1.3</v>
      </c>
      <c r="H25" s="18">
        <v>1.6</v>
      </c>
      <c r="I25" s="18">
        <v>3</v>
      </c>
      <c r="J25" s="18">
        <v>0.1</v>
      </c>
      <c r="K25" s="18">
        <v>0.1</v>
      </c>
      <c r="L25" s="18">
        <v>6.3</v>
      </c>
      <c r="M25" s="18">
        <v>0.5</v>
      </c>
      <c r="N25" s="18">
        <v>3.2</v>
      </c>
      <c r="O25" s="18">
        <v>0.7</v>
      </c>
      <c r="P25" s="18">
        <v>1.3</v>
      </c>
      <c r="Q25" s="18">
        <v>0.8</v>
      </c>
      <c r="R25" s="18">
        <v>7</v>
      </c>
      <c r="S25" s="18"/>
      <c r="T25" s="18">
        <v>0.6</v>
      </c>
      <c r="U25" s="18">
        <v>59</v>
      </c>
      <c r="V25" s="18"/>
      <c r="W25" s="18"/>
      <c r="X25" s="18">
        <v>0.6</v>
      </c>
      <c r="Y25" s="18">
        <v>0.6</v>
      </c>
      <c r="Z25" s="18">
        <v>0.6</v>
      </c>
      <c r="AA25" s="18">
        <v>9</v>
      </c>
      <c r="AB25" s="18">
        <v>0.4</v>
      </c>
      <c r="AC25" s="18">
        <v>17</v>
      </c>
      <c r="AD25" s="18">
        <v>6.03</v>
      </c>
      <c r="AE25" s="18">
        <v>0</v>
      </c>
    </row>
    <row r="26" spans="1:31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32</v>
      </c>
      <c r="I26" s="22">
        <v>41</v>
      </c>
      <c r="J26" s="22">
        <v>600</v>
      </c>
      <c r="K26" s="22">
        <v>320</v>
      </c>
      <c r="L26" s="22">
        <v>270</v>
      </c>
      <c r="M26" s="22">
        <v>12</v>
      </c>
      <c r="N26" s="22">
        <v>38.5</v>
      </c>
      <c r="O26" s="22">
        <v>150</v>
      </c>
      <c r="P26" s="22">
        <v>23</v>
      </c>
      <c r="Q26" s="22">
        <v>20</v>
      </c>
      <c r="R26" s="22">
        <v>20</v>
      </c>
      <c r="S26" s="22"/>
      <c r="T26" s="22">
        <v>40</v>
      </c>
      <c r="U26" s="22">
        <v>5.6</v>
      </c>
      <c r="V26" s="22"/>
      <c r="W26" s="22"/>
      <c r="X26" s="22">
        <v>75</v>
      </c>
      <c r="Y26" s="22">
        <v>47</v>
      </c>
      <c r="Z26" s="22">
        <v>28</v>
      </c>
      <c r="AA26" s="22">
        <v>28.4</v>
      </c>
      <c r="AB26" s="22">
        <v>150</v>
      </c>
      <c r="AC26" s="22">
        <v>5.45</v>
      </c>
      <c r="AD26" s="22">
        <v>140</v>
      </c>
      <c r="AE26" s="22">
        <v>0</v>
      </c>
    </row>
    <row r="27" spans="1:31" ht="24.75" customHeight="1">
      <c r="A27" s="46" t="s">
        <v>10</v>
      </c>
      <c r="B27" s="46"/>
      <c r="C27" s="15"/>
      <c r="D27" s="22">
        <f aca="true" t="shared" si="2" ref="D27:R27">D26*D25</f>
        <v>528.024</v>
      </c>
      <c r="E27" s="22">
        <f t="shared" si="2"/>
        <v>126.009</v>
      </c>
      <c r="F27" s="22">
        <f t="shared" si="2"/>
        <v>549.45</v>
      </c>
      <c r="G27" s="22">
        <f t="shared" si="2"/>
        <v>364</v>
      </c>
      <c r="H27" s="22">
        <f t="shared" si="2"/>
        <v>51.2</v>
      </c>
      <c r="I27" s="22">
        <f t="shared" si="2"/>
        <v>123</v>
      </c>
      <c r="J27" s="22">
        <f t="shared" si="2"/>
        <v>60</v>
      </c>
      <c r="K27" s="22">
        <f t="shared" si="2"/>
        <v>32</v>
      </c>
      <c r="L27" s="22">
        <f t="shared" si="2"/>
        <v>1701</v>
      </c>
      <c r="M27" s="22">
        <f t="shared" si="2"/>
        <v>6</v>
      </c>
      <c r="N27" s="22">
        <f t="shared" si="2"/>
        <v>123.2</v>
      </c>
      <c r="O27" s="22">
        <f t="shared" si="2"/>
        <v>105</v>
      </c>
      <c r="P27" s="22">
        <f t="shared" si="2"/>
        <v>29.900000000000002</v>
      </c>
      <c r="Q27" s="22">
        <f t="shared" si="2"/>
        <v>16</v>
      </c>
      <c r="R27" s="22">
        <f t="shared" si="2"/>
        <v>140</v>
      </c>
      <c r="S27" s="22"/>
      <c r="T27" s="22">
        <f>T26*T25</f>
        <v>24</v>
      </c>
      <c r="U27" s="22">
        <f>U26*U25</f>
        <v>330.4</v>
      </c>
      <c r="V27" s="22"/>
      <c r="W27" s="22"/>
      <c r="X27" s="22">
        <f aca="true" t="shared" si="3" ref="X27:AD27">X26*X25</f>
        <v>45</v>
      </c>
      <c r="Y27" s="22">
        <f t="shared" si="3"/>
        <v>28.2</v>
      </c>
      <c r="Z27" s="22">
        <f t="shared" si="3"/>
        <v>16.8</v>
      </c>
      <c r="AA27" s="22">
        <f t="shared" si="3"/>
        <v>255.6</v>
      </c>
      <c r="AB27" s="22">
        <f t="shared" si="3"/>
        <v>60</v>
      </c>
      <c r="AC27" s="22">
        <f t="shared" si="3"/>
        <v>92.65</v>
      </c>
      <c r="AD27" s="22">
        <f t="shared" si="3"/>
        <v>844.2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89.70793650793651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5651.6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2022-12-15T06:50:48Z</cp:lastPrinted>
  <dcterms:created xsi:type="dcterms:W3CDTF">2010-10-01T16:31:27Z</dcterms:created>
  <dcterms:modified xsi:type="dcterms:W3CDTF">2022-12-15T07:00:00Z</dcterms:modified>
  <cp:category/>
  <cp:version/>
  <cp:contentType/>
  <cp:contentStatus/>
</cp:coreProperties>
</file>